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54" i="1"/>
  <c r="E253" s="1"/>
  <c r="E252" s="1"/>
  <c r="E236" s="1"/>
  <c r="E180"/>
  <c r="E366"/>
  <c r="E365"/>
  <c r="E363"/>
  <c r="E362"/>
  <c r="E360"/>
  <c r="E359"/>
  <c r="E358"/>
  <c r="E356"/>
  <c r="E354"/>
  <c r="E353"/>
  <c r="E352"/>
  <c r="E350"/>
  <c r="E349"/>
  <c r="E347"/>
  <c r="E346"/>
  <c r="E345"/>
  <c r="E344"/>
  <c r="E342"/>
  <c r="E341"/>
  <c r="E340"/>
  <c r="E338"/>
  <c r="E336"/>
  <c r="E335"/>
  <c r="E334"/>
  <c r="E332"/>
  <c r="E331"/>
  <c r="E329"/>
  <c r="E328"/>
  <c r="E327"/>
  <c r="E325"/>
  <c r="E322"/>
  <c r="E321"/>
  <c r="E319"/>
  <c r="E318"/>
  <c r="E317"/>
  <c r="E315"/>
  <c r="E312"/>
  <c r="E311"/>
  <c r="E310"/>
  <c r="E308"/>
  <c r="E307"/>
  <c r="E305"/>
  <c r="E303"/>
  <c r="E301"/>
  <c r="E300"/>
  <c r="E299"/>
  <c r="E295"/>
  <c r="E294"/>
  <c r="E291"/>
  <c r="E290"/>
  <c r="E289"/>
  <c r="E288"/>
  <c r="E286"/>
  <c r="E285"/>
  <c r="E284"/>
  <c r="E281"/>
  <c r="E280"/>
  <c r="E279"/>
  <c r="E277"/>
  <c r="E276"/>
  <c r="E275"/>
  <c r="E274"/>
  <c r="E272"/>
  <c r="E271"/>
  <c r="E270"/>
  <c r="E269"/>
  <c r="E267"/>
  <c r="E266"/>
  <c r="E264"/>
  <c r="E263"/>
  <c r="E262"/>
  <c r="E261"/>
  <c r="E259"/>
  <c r="E258"/>
  <c r="E257"/>
  <c r="E256"/>
  <c r="E250"/>
  <c r="E249"/>
  <c r="E247"/>
  <c r="E246"/>
  <c r="E245"/>
  <c r="E243"/>
  <c r="E242"/>
  <c r="E241"/>
  <c r="E239"/>
  <c r="E238"/>
  <c r="E237"/>
  <c r="E234"/>
  <c r="E233"/>
  <c r="E232"/>
  <c r="E231"/>
  <c r="E228"/>
  <c r="E227"/>
  <c r="E226"/>
  <c r="E225"/>
  <c r="E223"/>
  <c r="E222"/>
  <c r="E221"/>
  <c r="E219"/>
  <c r="E218"/>
  <c r="E217"/>
  <c r="E215"/>
  <c r="E214"/>
  <c r="E213"/>
  <c r="E212"/>
  <c r="E211"/>
  <c r="E209"/>
  <c r="E207"/>
  <c r="E205"/>
  <c r="E204"/>
  <c r="E201"/>
  <c r="E200"/>
  <c r="E198"/>
  <c r="E197"/>
  <c r="E196"/>
  <c r="E194"/>
  <c r="E193"/>
  <c r="E192"/>
  <c r="E189"/>
  <c r="E187"/>
  <c r="E186"/>
  <c r="E184"/>
  <c r="E183"/>
  <c r="E178"/>
  <c r="E176"/>
  <c r="E175"/>
  <c r="E174"/>
  <c r="E172"/>
  <c r="E171"/>
  <c r="E169"/>
  <c r="E168"/>
  <c r="E167"/>
  <c r="E165"/>
  <c r="E164"/>
  <c r="E163"/>
  <c r="E160"/>
  <c r="E158"/>
  <c r="E157"/>
  <c r="E156"/>
  <c r="E155"/>
  <c r="E154"/>
  <c r="E152"/>
  <c r="E151"/>
  <c r="E149"/>
  <c r="E147"/>
  <c r="E146"/>
  <c r="E144"/>
  <c r="E143"/>
  <c r="E142"/>
  <c r="E141"/>
  <c r="E139"/>
  <c r="E138"/>
  <c r="E136"/>
  <c r="E135"/>
  <c r="E133"/>
  <c r="E132"/>
  <c r="E131"/>
  <c r="E130"/>
  <c r="E129"/>
  <c r="E127"/>
  <c r="E126"/>
  <c r="E125"/>
  <c r="E123"/>
  <c r="E122"/>
  <c r="E120"/>
  <c r="E118"/>
  <c r="E117"/>
  <c r="E116"/>
  <c r="E115"/>
  <c r="E113"/>
  <c r="E112"/>
  <c r="E110"/>
  <c r="E108"/>
  <c r="E107"/>
  <c r="E106"/>
  <c r="E104"/>
  <c r="E103"/>
  <c r="E102"/>
  <c r="E101"/>
  <c r="E99"/>
  <c r="E98"/>
  <c r="E97"/>
  <c r="E95"/>
  <c r="E94"/>
  <c r="E93"/>
  <c r="E92"/>
  <c r="E90"/>
  <c r="E89"/>
  <c r="E87"/>
  <c r="E86"/>
  <c r="E84"/>
  <c r="E83"/>
  <c r="E82"/>
  <c r="E80"/>
  <c r="E79"/>
  <c r="E77"/>
  <c r="E76"/>
  <c r="E74"/>
  <c r="E72"/>
  <c r="E71"/>
  <c r="E70"/>
  <c r="E68"/>
  <c r="E67"/>
  <c r="E66"/>
  <c r="E64"/>
  <c r="E63"/>
  <c r="E62"/>
  <c r="E60"/>
  <c r="E59"/>
  <c r="E57"/>
  <c r="E56"/>
  <c r="E55"/>
  <c r="E54"/>
  <c r="E52"/>
  <c r="E51"/>
  <c r="E50"/>
  <c r="E46"/>
  <c r="E42"/>
  <c r="E40"/>
  <c r="E38"/>
  <c r="E35" s="1"/>
  <c r="E34" s="1"/>
  <c r="E24" s="1"/>
  <c r="E11" s="1"/>
  <c r="E36"/>
  <c r="E32"/>
  <c r="E31"/>
  <c r="E29"/>
  <c r="E27"/>
  <c r="E26"/>
  <c r="E25"/>
  <c r="E22"/>
  <c r="E21"/>
  <c r="E19"/>
  <c r="E18"/>
  <c r="E17"/>
  <c r="E16"/>
  <c r="E14"/>
  <c r="E13"/>
  <c r="E12"/>
  <c r="E293" l="1"/>
  <c r="E283" s="1"/>
  <c r="E230"/>
  <c r="E10" s="1"/>
  <c r="E368" s="1"/>
</calcChain>
</file>

<file path=xl/sharedStrings.xml><?xml version="1.0" encoding="utf-8"?>
<sst xmlns="http://schemas.openxmlformats.org/spreadsheetml/2006/main" count="1449" uniqueCount="378">
  <si>
    <t>Приложение 3</t>
  </si>
  <si>
    <t>к решению Вавожского</t>
  </si>
  <si>
    <t>районного Совета депутатов</t>
  </si>
  <si>
    <t>Изменения                                                                                                                                                                                              в распределение  бюджетных ассигнований из бюджета муниципального образования "Вавожский район" на 2010 год по разделам и подразделам, целевым статьям и видам расходов  классификации расходов бюджетов Российской Федерации</t>
  </si>
  <si>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</si>
  <si>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</si>
  <si>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</si>
  <si>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</si>
  <si>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</si>
  <si>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Сумма изменений ("+"; "-")</t>
  </si>
  <si>
    <t>Название
Формируется автоматически</t>
  </si>
  <si>
    <t>ФКР
Код</t>
  </si>
  <si>
    <t>ЦС
Код</t>
  </si>
  <si>
    <t>ВР
Код</t>
  </si>
  <si>
    <t>Вариант=Вавожский 2010;
Табл=Уточненные росписи бюджета МО 2010;
МО=1300700;
КОСГУ=000;
УБ=1121;
Дата=20101101;
Ведомства=000;
Узлы=07;</t>
  </si>
  <si>
    <t>Название</t>
  </si>
  <si>
    <t>Код ФКР</t>
  </si>
  <si>
    <t>Код ЦС</t>
  </si>
  <si>
    <t>Код ВР</t>
  </si>
  <si>
    <t>Вавожский район*01.11.2010</t>
  </si>
  <si>
    <t>Все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</si>
  <si>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</si>
  <si>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</si>
  <si>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</si>
  <si>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</si>
  <si>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</si>
  <si>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</si>
  <si>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</si>
  <si>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</si>
  <si>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</si>
  <si>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органами местного самоуправления</t>
  </si>
  <si>
    <t>500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</si>
  <si>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</si>
  <si>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</si>
  <si>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</si>
  <si>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0020400</t>
  </si>
  <si>
    <t>Полномочия центрального аппарата органов муниципального управления</t>
  </si>
  <si>
    <t>0020480</t>
  </si>
  <si>
    <t>Реформирование региональных и муниципальных финансов</t>
  </si>
  <si>
    <t>5180000</t>
  </si>
  <si>
    <t>Реформирование региональных  финансов</t>
  </si>
  <si>
    <t>5180100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</si>
  <si>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</si>
  <si>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</si>
  <si>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Глава местной администрации (исполнительно-распорядительного органа муниципального образования)</t>
  </si>
  <si>
    <t>0020800</t>
  </si>
  <si>
    <t>Межбюджетные трансферты</t>
  </si>
  <si>
    <t>5210000</t>
  </si>
  <si>
    <t>Иные субвенции местным бюджетам для финансового обеспечения расходных обязательств по переданным для осуществления государственным полномочиям</t>
  </si>
  <si>
    <t>5210200</t>
  </si>
  <si>
    <t>Предоставление мер социальной поддержки многодетным семьям и учёту (регистрации) многодетных семей</t>
  </si>
  <si>
    <t>5210209</t>
  </si>
  <si>
    <t>Создание и организация деятельности комиссий по делам несовершеннолетних и защите их прав</t>
  </si>
  <si>
    <t>5210210</t>
  </si>
  <si>
    <t>Осуществление отдельных государственных полномочий  в области архивного дела</t>
  </si>
  <si>
    <t>5210211</t>
  </si>
  <si>
    <t>Обеспечение предоставления гражданам субсидий на оплату жилого помещения и коммунальных услуг</t>
  </si>
  <si>
    <t>5210215</t>
  </si>
  <si>
    <t>Социальная поддержка детей-сирот и детей, оставшихся без попечения родителей</t>
  </si>
  <si>
    <t>5210218</t>
  </si>
  <si>
    <t>Опека и попечительство в отношении несовершеннолетних</t>
  </si>
  <si>
    <t>5210219</t>
  </si>
  <si>
    <t>Судебная система</t>
  </si>
  <si>
    <t>0105</t>
  </si>
  <si>
    <t>Руководство и управление в сфере установленных функций</t>
  </si>
  <si>
    <t>0010000</t>
  </si>
  <si>
    <t>Составление (изменение и дополнение) списков кандидатов в присяжные заседатели  федеральных судов общей юрисдикции в Российской Федерации</t>
  </si>
  <si>
    <t>0014000</t>
  </si>
  <si>
    <t>Фонд компенсаций</t>
  </si>
  <si>
    <t>009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</si>
  <si>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</si>
  <si>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</si>
  <si>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наличными денежными средствами получателей средств бюджета Удмуртской Республики, находящихся на территории муниципальных районов, городских округов в Удмуртской Республике</t>
  </si>
  <si>
    <t>5210220</t>
  </si>
  <si>
    <t>Обслуживание государственного и муниципального долга</t>
  </si>
  <si>
    <t>0111</t>
  </si>
  <si>
    <t>Процентные платежи по долговым обязательствам</t>
  </si>
  <si>
    <t>0650000</t>
  </si>
  <si>
    <t>Процентные платежи по муниципальному долгу</t>
  </si>
  <si>
    <t>0650300</t>
  </si>
  <si>
    <t>Прочие расходы</t>
  </si>
  <si>
    <t>013</t>
  </si>
  <si>
    <t>Другие общегосударственные вопросы</t>
  </si>
  <si>
    <t>0114</t>
  </si>
  <si>
    <t>Государственная регистрация актов гражданского состояния</t>
  </si>
  <si>
    <t>0013800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</si>
  <si>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</si>
  <si>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</si>
  <si>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</si>
  <si>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</si>
  <si>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Реализация государственных функций, связанных с общегосударственным управлением</t>
  </si>
  <si>
    <t>0920000</t>
  </si>
  <si>
    <t>Выполнение других обязательств государства</t>
  </si>
  <si>
    <t>0920300</t>
  </si>
  <si>
    <t>Бюджетные инвестиции в объекты капитального строительства, не включенные в целевые программы</t>
  </si>
  <si>
    <t>1020000</t>
  </si>
  <si>
    <t>Строительство объектов общегражданского назначения</t>
  </si>
  <si>
    <t>1020200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</si>
  <si>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</si>
  <si>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1020201</t>
  </si>
  <si>
    <t>Региональные целевые программы</t>
  </si>
  <si>
    <t>5220000</t>
  </si>
  <si>
    <t>Республиканская целевая программа "Административная реформа в Удмуртской Республике на 2007 - 2009 годы"</t>
  </si>
  <si>
    <t>5224800</t>
  </si>
  <si>
    <t>Национальная безопасность и правоохранительная деятельность</t>
  </si>
  <si>
    <t>0300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</si>
  <si>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</si>
  <si>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</si>
  <si>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</si>
  <si>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</si>
  <si>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</si>
  <si>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2180100</t>
  </si>
  <si>
    <t>Национальная  экономика</t>
  </si>
  <si>
    <t>0400</t>
  </si>
  <si>
    <t>Общеэкономические вопросы</t>
  </si>
  <si>
    <t>0401</t>
  </si>
  <si>
    <t>Реализация государственной политики занятости населения</t>
  </si>
  <si>
    <t>5100000</t>
  </si>
  <si>
    <t>Выполнение функций бюджетными учреждениями</t>
  </si>
  <si>
    <t>001</t>
  </si>
  <si>
    <t>Сельское хозяйство и рыболовство</t>
  </si>
  <si>
    <t>0405</t>
  </si>
  <si>
    <t>Государственная поддержка сельского хозяйства</t>
  </si>
  <si>
    <t>2600000</t>
  </si>
  <si>
    <t>Мероприятия в области сельскохозяйственного производства</t>
  </si>
  <si>
    <t>2600400</t>
  </si>
  <si>
    <t>Другие мероприятия в области сельскохозяйственного производства</t>
  </si>
  <si>
    <t>2600405</t>
  </si>
  <si>
    <t>Субсидии юридическим лицам</t>
  </si>
  <si>
    <t>006</t>
  </si>
  <si>
    <t>Мероприятия в области сельскохозяйственного производства за счет средств муниципального бюджета</t>
  </si>
  <si>
    <t>2600480</t>
  </si>
  <si>
    <t>Дорожное хозяйство</t>
  </si>
  <si>
    <t>0409</t>
  </si>
  <si>
    <t>3150000</t>
  </si>
  <si>
    <t>Поддержка дорожного хозяйства</t>
  </si>
  <si>
    <t>3150200</t>
  </si>
  <si>
    <t>Строительство и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</si>
  <si>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3150201</t>
  </si>
  <si>
    <t>Содержание автомобильных дорог общего пользования</t>
  </si>
  <si>
    <t>3150203</t>
  </si>
  <si>
    <t>Республиканская целевая программа "Развитие автомобильных дорог в Удмуртской Республике (2010-2015 годы)</t>
  </si>
  <si>
    <t>5220900</t>
  </si>
  <si>
    <t>Другие вопросы в области национальной экономики</t>
  </si>
  <si>
    <t>0412</t>
  </si>
  <si>
    <t>Реализация государственных функций в области национальной экономики</t>
  </si>
  <si>
    <t>3400000</t>
  </si>
  <si>
    <t>Мероприятия по землеустройству и землепользованию</t>
  </si>
  <si>
    <t>3400300</t>
  </si>
  <si>
    <t>Жилищно-коммунальное хозяйство</t>
  </si>
  <si>
    <t>0500</t>
  </si>
  <si>
    <t>Жилищное хозяйство</t>
  </si>
  <si>
    <t>0501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</si>
  <si>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</si>
  <si>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0980000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</si>
  <si>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</si>
  <si>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0980100</t>
  </si>
  <si>
    <t>Обеспечение мероприятий по капитальному ремонту многоквартирных домов за счёт средств, поступивших от государственной корпорации Фонд содействия реформированию жилищно-коммунального хозяйства</t>
  </si>
  <si>
    <t>0980101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</si>
  <si>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</si>
  <si>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0980200</t>
  </si>
  <si>
    <t>Обеспечение мероприятий по капитальному ремонту многоквартирных домов за счёт средств бюджетов</t>
  </si>
  <si>
    <t>0980201</t>
  </si>
  <si>
    <t>Поддержка жилищного хозяйства</t>
  </si>
  <si>
    <t>3500000</t>
  </si>
  <si>
    <t>Капитальный ремонт государственного жилищного фонда субъектов Российской Федерации  и муниципального жилищного фонда</t>
  </si>
  <si>
    <t>3500200</t>
  </si>
  <si>
    <t>Коммунальное хозяйство</t>
  </si>
  <si>
    <t>0502</t>
  </si>
  <si>
    <t>Бюджетные инвестиции</t>
  </si>
  <si>
    <t>003</t>
  </si>
  <si>
    <t>Поддержка коммунального хозяйства</t>
  </si>
  <si>
    <t>3510000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</si>
  <si>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</si>
  <si>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3510200</t>
  </si>
  <si>
    <t>Мероприятия в области коммунального хозяйства</t>
  </si>
  <si>
    <t>3510500</t>
  </si>
  <si>
    <t>Республиканская целевая программа "Газификация Удмуртской Республики на 2010-2014 годы"</t>
  </si>
  <si>
    <t>5222200</t>
  </si>
  <si>
    <t>Образование</t>
  </si>
  <si>
    <t>0700</t>
  </si>
  <si>
    <t>Дошкольное образование</t>
  </si>
  <si>
    <t>0701</t>
  </si>
  <si>
    <t>Детские дошкольные учреждения</t>
  </si>
  <si>
    <t>4200000</t>
  </si>
  <si>
    <t>Обеспечение деятельности подведомственных учреждений</t>
  </si>
  <si>
    <t>4209900</t>
  </si>
  <si>
    <t>Обеспечение деятельности за счет средств муниципального бюджета</t>
  </si>
  <si>
    <t>4209980</t>
  </si>
  <si>
    <t>Общее образование</t>
  </si>
  <si>
    <t>0702</t>
  </si>
  <si>
    <t>Резервные фонды исполнительных органов государственной власти субъектов Российской Федерации</t>
  </si>
  <si>
    <t>О70400</t>
  </si>
  <si>
    <t>О01</t>
  </si>
  <si>
    <t>Школы-детские сады, школы начальные, неполные средние и средние</t>
  </si>
  <si>
    <t>4210000</t>
  </si>
  <si>
    <t>4219900</t>
  </si>
  <si>
    <t>4219980</t>
  </si>
  <si>
    <t>Учреждения по внешкольной работе с детьми</t>
  </si>
  <si>
    <t>4230000</t>
  </si>
  <si>
    <t>4239900</t>
  </si>
  <si>
    <t>4239980</t>
  </si>
  <si>
    <t>Иные безвозмездные и безвозвратные перечисления</t>
  </si>
  <si>
    <t>5200000</t>
  </si>
  <si>
    <t>Ежемесячное денежное вознаграждение за классное руководство</t>
  </si>
  <si>
    <t>5200900</t>
  </si>
  <si>
    <t>Обеспечение государственных гарантий прав граждан на получение общедоступного и бесплатного дошкольного (в образовательных учреждениях), начального общего, основного общего, среднего (полного) общего  образования, а также дополнительного образования в общеобразовательных учреждениях</t>
  </si>
  <si>
    <t>5210201</t>
  </si>
  <si>
    <t>Молодежная политика и оздоровление детей</t>
  </si>
  <si>
    <t>0707</t>
  </si>
  <si>
    <t>Организационно-воспитательная работа с молодежью</t>
  </si>
  <si>
    <t>4310000</t>
  </si>
  <si>
    <t>4319900</t>
  </si>
  <si>
    <t>Мероприятия по проведению оздоровительной кампании детей</t>
  </si>
  <si>
    <t>4320000</t>
  </si>
  <si>
    <t>Оздоровление детей</t>
  </si>
  <si>
    <t>4320200</t>
  </si>
  <si>
    <t>Выполнение функций государственными органами</t>
  </si>
  <si>
    <t>012</t>
  </si>
  <si>
    <t>Другие вопросы в области образования</t>
  </si>
  <si>
    <t>0709</t>
  </si>
  <si>
    <t>Мероприятия в области образования</t>
  </si>
  <si>
    <t>4360000</t>
  </si>
  <si>
    <t>Государственная поддержка в сфере образования</t>
  </si>
  <si>
    <t>4360100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</si>
  <si>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</si>
  <si>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4520000</t>
  </si>
  <si>
    <t>4529900</t>
  </si>
  <si>
    <t>4529980</t>
  </si>
  <si>
    <t>Республиканская целевая программа "Безопасность образовательного учреждения" (2006-2009 годы)</t>
  </si>
  <si>
    <t>5224300</t>
  </si>
  <si>
    <t>Мероприятия в сфере образования</t>
  </si>
  <si>
    <t>022</t>
  </si>
  <si>
    <t>Республиканская целевая программа "Детское и школьное питание" на 2006-2009 годы</t>
  </si>
  <si>
    <t>5224400</t>
  </si>
  <si>
    <t>Целевые программы муниципальных образований</t>
  </si>
  <si>
    <t>7950000</t>
  </si>
  <si>
    <t>Культура, кинематография и средства массовой информации</t>
  </si>
  <si>
    <t>0800</t>
  </si>
  <si>
    <t>Культура</t>
  </si>
  <si>
    <t>0801</t>
  </si>
  <si>
    <t>Дворцы и дома культуры, другие учреждения культуры и средств массовой информации</t>
  </si>
  <si>
    <t>4400000</t>
  </si>
  <si>
    <t>4409900</t>
  </si>
  <si>
    <t>4409980</t>
  </si>
  <si>
    <t>Музеи и постоянные выставки</t>
  </si>
  <si>
    <t>4410000</t>
  </si>
  <si>
    <t>4419900</t>
  </si>
  <si>
    <t>4419980</t>
  </si>
  <si>
    <t>Библиотеки</t>
  </si>
  <si>
    <t>4420000</t>
  </si>
  <si>
    <t>4429900</t>
  </si>
  <si>
    <t>4429980</t>
  </si>
  <si>
    <t>Другие вопросы в области культуры, кинематографии и средств массовой информации</t>
  </si>
  <si>
    <t>0806</t>
  </si>
  <si>
    <t>Здравоохранение, физическая культура и спорт</t>
  </si>
  <si>
    <t>0900</t>
  </si>
  <si>
    <t>Стационарная медицинская помощь</t>
  </si>
  <si>
    <t>0901</t>
  </si>
  <si>
    <t>Больницы, клиники, госпитали, медико-санитарные части</t>
  </si>
  <si>
    <t>4700000</t>
  </si>
  <si>
    <t>4709900</t>
  </si>
  <si>
    <t>4709980</t>
  </si>
  <si>
    <t>Амбулаторная помощь</t>
  </si>
  <si>
    <t>0902</t>
  </si>
  <si>
    <t>Поликлиники, амбулатории, диагностические центры</t>
  </si>
  <si>
    <t>4710000</t>
  </si>
  <si>
    <t>4719900</t>
  </si>
  <si>
    <t>4719980</t>
  </si>
  <si>
    <t>Фельдшерско-акушерские пункты</t>
  </si>
  <si>
    <t>4780000</t>
  </si>
  <si>
    <t>4789900</t>
  </si>
  <si>
    <t>4789980</t>
  </si>
  <si>
    <t>Денежные выплаты медицинскому персоналу фельдшерско-акушерских пунктов, врачам, фельдшерам и медицинским сестрам  скорой медицинской помощи</t>
  </si>
  <si>
    <t>5201800</t>
  </si>
  <si>
    <t>Медицинская помощь в дневных стационарах всех типов</t>
  </si>
  <si>
    <t>0903</t>
  </si>
  <si>
    <t>Скорая медицинская помощь</t>
  </si>
  <si>
    <t>0904</t>
  </si>
  <si>
    <t>Физическая культура и спорт</t>
  </si>
  <si>
    <t>0908</t>
  </si>
  <si>
    <t>Физкультурно-оздоровительная работа и спортивные мероприятия</t>
  </si>
  <si>
    <t>5120000</t>
  </si>
  <si>
    <t>Мероприятия в области здравоохранения, спорта и физической культуры, туризма</t>
  </si>
  <si>
    <t>5129700</t>
  </si>
  <si>
    <t>Мероприятия в области  спорта и физической культуры</t>
  </si>
  <si>
    <t>5129702</t>
  </si>
  <si>
    <t>Другие вопросы в области здравоохранения, физической культуры и спорта</t>
  </si>
  <si>
    <t>0910</t>
  </si>
  <si>
    <t>Социальная политика</t>
  </si>
  <si>
    <t>1000</t>
  </si>
  <si>
    <t>Пенсионное обеспечение</t>
  </si>
  <si>
    <t>1001</t>
  </si>
  <si>
    <t>Доплаты к пенсиям, дополнительное пенсионное обеспечение</t>
  </si>
  <si>
    <t>4910000</t>
  </si>
  <si>
    <t>Доплаты к пенсиям государственных служащих субъектов Российской Федерации и муниципальных служащих</t>
  </si>
  <si>
    <t>4910100</t>
  </si>
  <si>
    <t>Социальные выплаты</t>
  </si>
  <si>
    <t>005</t>
  </si>
  <si>
    <t>Социальное обслуживание населения</t>
  </si>
  <si>
    <t>1002</t>
  </si>
  <si>
    <t>5210202</t>
  </si>
  <si>
    <t>Социальное обеспечение населения</t>
  </si>
  <si>
    <t>1003</t>
  </si>
  <si>
    <t>Резервные фонды</t>
  </si>
  <si>
    <t>0700000</t>
  </si>
  <si>
    <t>0700400</t>
  </si>
  <si>
    <t>Социальная помощь</t>
  </si>
  <si>
    <t>5050000</t>
  </si>
  <si>
    <t>Обеспечение жильем инвалидов войны и участников боевых действий, участников Великой Отечественной войны, ветеранов боевых действий, военнослужащих, проходивших военную службу в период Великой Отечественной войны, граждан, награжденных знаком «Жителю блокадного Ленинграда», лиц, работавших на военных объектах в период Великой Отечественной войны, семей погибших (умерших) инвалидов войны - участников Великой Отечественной войны, инвалидов и семей, имеющих детей-инвалидов</t>
  </si>
  <si>
    <t>5053400</t>
  </si>
  <si>
    <t>Обеспечение жильем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07 мая 2008 года № 714 " Об обеспечении жильем ветеранов Великой Отечественной войны 1941-1945 годов"</t>
  </si>
  <si>
    <t>5053401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</si>
  <si>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</si>
  <si>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5053600</t>
  </si>
  <si>
    <t>Предоставление гражданам  субсидий на оплату жилого помещения и коммунальных услуг</t>
  </si>
  <si>
    <t>5054800</t>
  </si>
  <si>
    <t>Реализация государственных функций в области социальной политики</t>
  </si>
  <si>
    <t>5140000</t>
  </si>
  <si>
    <t>Мероприятия в области социальной политики</t>
  </si>
  <si>
    <t>5140100</t>
  </si>
  <si>
    <t>Охрана семьи и детства</t>
  </si>
  <si>
    <t>1004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</si>
  <si>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</si>
  <si>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5201000</t>
  </si>
  <si>
    <t>Содержание ребенка в семье опекуна  и  приемной семье, а также вознаграждение, причитающееся приемному родителю</t>
  </si>
  <si>
    <t>5201300</t>
  </si>
  <si>
    <t>Материальное обеспечение приемной семьи</t>
  </si>
  <si>
    <t>5201310</t>
  </si>
  <si>
    <t>Выплаты семьям опекунов на содержание подопечных детей</t>
  </si>
  <si>
    <t>5201320</t>
  </si>
  <si>
    <t>Другие вопросы в области социальной политики</t>
  </si>
  <si>
    <t>1006</t>
  </si>
  <si>
    <t>Ведомственная целевая программа «Пожарная безопасность учреждений социальной защиты населения на 2009-2011 годы»</t>
  </si>
  <si>
    <t>5226200</t>
  </si>
  <si>
    <t>1100</t>
  </si>
  <si>
    <t>Дотации бюджетам субъектов Российской Федерации и муниципальных образований</t>
  </si>
  <si>
    <t>1101</t>
  </si>
  <si>
    <t>Выравнивание бюджетной обеспеченности</t>
  </si>
  <si>
    <t>5160000</t>
  </si>
  <si>
    <t>5160100</t>
  </si>
  <si>
    <t>Выравнивание бюджетной обеспеченности поселений из районного фонда финансовой поддержки</t>
  </si>
  <si>
    <t>5160130</t>
  </si>
  <si>
    <t>Фонд финансовой поддержки</t>
  </si>
  <si>
    <t>008</t>
  </si>
  <si>
    <t>Расчет и предоставление дотаций поселениям за счёт средств бюджета Удмуртской Республики</t>
  </si>
  <si>
    <t>5210212</t>
  </si>
  <si>
    <t>Субсидии бюджетам субъектов Российской Федерации и муниципальных образований (межбюджетные субсидии)</t>
  </si>
  <si>
    <t>1102</t>
  </si>
  <si>
    <t>Фонд софинансирования</t>
  </si>
  <si>
    <t>010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</si>
  <si>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</si>
  <si>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5210100</t>
  </si>
  <si>
    <t>Субсидии на благоустройство городских и сельских поселений</t>
  </si>
  <si>
    <t>5210102</t>
  </si>
  <si>
    <t>Субсидии на обеспечение первичных мер пожарной безопасности</t>
  </si>
  <si>
    <t>5210116</t>
  </si>
  <si>
    <t>Субвенции бюджетам субъектов Российской Федерации и муниципальных образований</t>
  </si>
  <si>
    <t>1103</t>
  </si>
  <si>
    <t>Осуществление первичного воинского учета на территориях, где отсутствуют военные комиссариаты</t>
  </si>
  <si>
    <t>0013600</t>
  </si>
  <si>
    <t>Другие межбюджетные трансферты</t>
  </si>
  <si>
    <t>1104</t>
  </si>
  <si>
    <t>Иные межбюджетные трансферты</t>
  </si>
  <si>
    <t>017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</si>
  <si>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</si>
  <si>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5201500</t>
  </si>
  <si>
    <t>Итого</t>
  </si>
  <si>
    <t>5210226</t>
  </si>
  <si>
    <t>О104</t>
  </si>
  <si>
    <t>Обеспечение исполнения отдельных государственных полномочий РФ по предоставлению меры социальной поддержки по обеспечению жильем ветеранов ВОВ</t>
  </si>
  <si>
    <t>О707</t>
  </si>
  <si>
    <t>4360108</t>
  </si>
  <si>
    <t>Компенсация платы за содержание детей в дошкольных образовательных учреждениях</t>
  </si>
  <si>
    <t>1040200</t>
  </si>
  <si>
    <t>Подпрограмма "Обеспечение жильем молодых семей"</t>
  </si>
  <si>
    <t>070400</t>
  </si>
  <si>
    <t>от 24.12.2010 года   № 350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</si>
</sst>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49" fontId="5" fillId="0" borderId="0" xfId="0" quotePrefix="1" applyNumberFormat="1" applyFont="1" applyAlignment="1">
      <alignment horizontal="center"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2" fillId="0" borderId="0" xfId="0" quotePrefix="1" applyNumberFormat="1" applyFont="1" applyAlignment="1">
      <alignment wrapText="1"/>
    </xf>
    <xf numFmtId="49" fontId="2" fillId="0" borderId="0" xfId="0" quotePrefix="1" applyNumberFormat="1" applyFont="1" applyAlignment="1">
      <alignment horizontal="center" wrapText="1"/>
    </xf>
    <xf numFmtId="0" fontId="2" fillId="0" borderId="0" xfId="0" quotePrefix="1" applyFont="1" applyFill="1" applyAlignment="1">
      <alignment wrapText="1"/>
    </xf>
    <xf numFmtId="0" fontId="2" fillId="0" borderId="0" xfId="0" applyFont="1" applyAlignment="1">
      <alignment wrapText="1"/>
    </xf>
    <xf numFmtId="49" fontId="6" fillId="0" borderId="2" xfId="0" applyNumberFormat="1" applyFont="1" applyFill="1" applyBorder="1" applyAlignment="1">
      <alignment wrapText="1"/>
    </xf>
    <xf numFmtId="49" fontId="7" fillId="0" borderId="3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0" fontId="7" fillId="0" borderId="2" xfId="0" applyNumberFormat="1" applyFont="1" applyFill="1" applyBorder="1" applyProtection="1"/>
    <xf numFmtId="0" fontId="7" fillId="0" borderId="0" xfId="0" applyFont="1"/>
    <xf numFmtId="49" fontId="6" fillId="0" borderId="4" xfId="0" applyNumberFormat="1" applyFont="1" applyFill="1" applyBorder="1" applyAlignment="1">
      <alignment wrapText="1"/>
    </xf>
    <xf numFmtId="49" fontId="7" fillId="0" borderId="5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0" fontId="7" fillId="0" borderId="4" xfId="0" applyNumberFormat="1" applyFont="1" applyFill="1" applyBorder="1" applyProtection="1"/>
    <xf numFmtId="49" fontId="6" fillId="0" borderId="6" xfId="0" applyNumberFormat="1" applyFont="1" applyFill="1" applyBorder="1" applyAlignment="1">
      <alignment wrapText="1"/>
    </xf>
    <xf numFmtId="49" fontId="7" fillId="0" borderId="6" xfId="0" applyNumberFormat="1" applyFont="1" applyBorder="1" applyAlignment="1">
      <alignment horizontal="center"/>
    </xf>
    <xf numFmtId="0" fontId="7" fillId="0" borderId="6" xfId="0" applyNumberFormat="1" applyFont="1" applyFill="1" applyBorder="1" applyProtection="1"/>
    <xf numFmtId="49" fontId="1" fillId="0" borderId="6" xfId="0" applyNumberFormat="1" applyFont="1" applyFill="1" applyBorder="1" applyAlignment="1">
      <alignment wrapText="1"/>
    </xf>
    <xf numFmtId="49" fontId="3" fillId="0" borderId="5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6" xfId="0" applyNumberFormat="1" applyFont="1" applyFill="1" applyBorder="1" applyProtection="1"/>
    <xf numFmtId="0" fontId="3" fillId="0" borderId="6" xfId="0" applyFont="1" applyFill="1" applyBorder="1" applyProtection="1">
      <protection locked="0"/>
    </xf>
    <xf numFmtId="0" fontId="1" fillId="0" borderId="6" xfId="0" applyNumberFormat="1" applyFont="1" applyFill="1" applyBorder="1" applyAlignment="1">
      <alignment wrapText="1"/>
    </xf>
    <xf numFmtId="164" fontId="7" fillId="0" borderId="6" xfId="0" applyNumberFormat="1" applyFont="1" applyFill="1" applyBorder="1" applyProtection="1"/>
    <xf numFmtId="49" fontId="1" fillId="0" borderId="7" xfId="0" applyNumberFormat="1" applyFont="1" applyFill="1" applyBorder="1" applyAlignment="1">
      <alignment wrapText="1"/>
    </xf>
    <xf numFmtId="49" fontId="3" fillId="0" borderId="8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0" fontId="3" fillId="0" borderId="7" xfId="0" applyFont="1" applyFill="1" applyBorder="1" applyProtection="1">
      <protection locked="0"/>
    </xf>
    <xf numFmtId="164" fontId="2" fillId="0" borderId="1" xfId="0" applyNumberFormat="1" applyFont="1" applyFill="1" applyBorder="1" applyAlignment="1"/>
    <xf numFmtId="0" fontId="8" fillId="0" borderId="0" xfId="0" applyFont="1" applyFill="1"/>
    <xf numFmtId="164" fontId="8" fillId="0" borderId="0" xfId="0" applyNumberFormat="1" applyFont="1" applyFill="1"/>
    <xf numFmtId="0" fontId="2" fillId="0" borderId="0" xfId="0" applyFont="1" applyAlignment="1">
      <alignment horizontal="center" vertical="center" wrapText="1"/>
    </xf>
    <xf numFmtId="49" fontId="2" fillId="0" borderId="9" xfId="0" applyNumberFormat="1" applyFont="1" applyBorder="1" applyAlignment="1">
      <alignment horizontal="left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1"/>
  <sheetViews>
    <sheetView tabSelected="1" workbookViewId="0">
      <selection activeCell="A5" sqref="A5:E5"/>
    </sheetView>
  </sheetViews>
  <sheetFormatPr defaultRowHeight="15"/>
  <cols>
    <col min="1" max="1" width="52.140625" customWidth="1"/>
    <col min="2" max="2" width="7.5703125" style="1" customWidth="1"/>
    <col min="3" max="3" width="9" style="1" customWidth="1"/>
    <col min="4" max="4" width="5.140625" style="1" customWidth="1"/>
    <col min="5" max="5" width="10.42578125" style="3" customWidth="1"/>
  </cols>
  <sheetData>
    <row r="1" spans="1:8">
      <c r="C1" s="2" t="s">
        <v>0</v>
      </c>
    </row>
    <row r="2" spans="1:8">
      <c r="C2" s="2" t="s">
        <v>1</v>
      </c>
    </row>
    <row r="3" spans="1:8">
      <c r="C3" s="2" t="s">
        <v>2</v>
      </c>
    </row>
    <row r="4" spans="1:8">
      <c r="C4" s="2" t="s">
        <v>377</v>
      </c>
    </row>
    <row r="5" spans="1:8" ht="76.5" customHeight="1">
      <c r="A5" s="46" t="s">
        <v>3</v>
      </c>
      <c r="B5" s="46"/>
      <c r="C5" s="46"/>
      <c r="D5" s="46"/>
      <c r="E5" s="46"/>
    </row>
    <row r="6" spans="1:8" ht="16.5" customHeight="1">
      <c r="A6" s="4"/>
      <c r="B6" s="5"/>
      <c r="C6" s="5"/>
      <c r="D6" s="5"/>
      <c r="E6" s="6" t="s">
        <v>4</v>
      </c>
      <c r="F6" s="7"/>
      <c r="H6" s="8"/>
    </row>
    <row r="7" spans="1:8" s="11" customFormat="1" ht="61.5" customHeight="1">
      <c r="A7" s="9" t="s">
        <v>5</v>
      </c>
      <c r="B7" s="9" t="s">
        <v>6</v>
      </c>
      <c r="C7" s="9" t="s">
        <v>7</v>
      </c>
      <c r="D7" s="9" t="s">
        <v>8</v>
      </c>
      <c r="E7" s="10" t="s">
        <v>9</v>
      </c>
    </row>
    <row r="8" spans="1:8" s="15" customFormat="1" ht="409.5" hidden="1" customHeight="1">
      <c r="A8" s="12" t="s">
        <v>10</v>
      </c>
      <c r="B8" s="13" t="s">
        <v>11</v>
      </c>
      <c r="C8" s="13" t="s">
        <v>12</v>
      </c>
      <c r="D8" s="13" t="s">
        <v>13</v>
      </c>
      <c r="E8" s="14" t="s">
        <v>14</v>
      </c>
    </row>
    <row r="9" spans="1:8" s="19" customFormat="1" ht="409.5" hidden="1" customHeight="1">
      <c r="A9" s="16" t="s">
        <v>15</v>
      </c>
      <c r="B9" s="17" t="s">
        <v>16</v>
      </c>
      <c r="C9" s="17" t="s">
        <v>17</v>
      </c>
      <c r="D9" s="17" t="s">
        <v>18</v>
      </c>
      <c r="E9" s="18" t="s">
        <v>19</v>
      </c>
    </row>
    <row r="10" spans="1:8" s="24" customFormat="1" ht="16.5" hidden="1" customHeight="1">
      <c r="A10" s="20" t="s">
        <v>20</v>
      </c>
      <c r="B10" s="21" t="s">
        <v>21</v>
      </c>
      <c r="C10" s="22" t="s">
        <v>21</v>
      </c>
      <c r="D10" s="21" t="s">
        <v>21</v>
      </c>
      <c r="E10" s="23">
        <f>E11+E283+E154+E230+E97+E334+E129+E211+E92</f>
        <v>24302.400000000001</v>
      </c>
    </row>
    <row r="11" spans="1:8" s="19" customFormat="1" ht="14.25">
      <c r="A11" s="25" t="s">
        <v>22</v>
      </c>
      <c r="B11" s="26" t="s">
        <v>23</v>
      </c>
      <c r="C11" s="27" t="s">
        <v>21</v>
      </c>
      <c r="D11" s="26" t="s">
        <v>21</v>
      </c>
      <c r="E11" s="28">
        <f>E24+E70+E54+E16+E12+E50+E66</f>
        <v>2304.2000000000007</v>
      </c>
    </row>
    <row r="12" spans="1:8" s="19" customFormat="1" ht="21.75">
      <c r="A12" s="29" t="s">
        <v>24</v>
      </c>
      <c r="B12" s="26" t="s">
        <v>25</v>
      </c>
      <c r="C12" s="30" t="s">
        <v>21</v>
      </c>
      <c r="D12" s="26" t="s">
        <v>21</v>
      </c>
      <c r="E12" s="31">
        <f t="shared" ref="E12:E14" si="0">E13</f>
        <v>131.4</v>
      </c>
    </row>
    <row r="13" spans="1:8" s="19" customFormat="1" ht="33.75">
      <c r="A13" s="32" t="s">
        <v>26</v>
      </c>
      <c r="B13" s="33" t="s">
        <v>25</v>
      </c>
      <c r="C13" s="34" t="s">
        <v>27</v>
      </c>
      <c r="D13" s="33" t="s">
        <v>21</v>
      </c>
      <c r="E13" s="35">
        <f t="shared" si="0"/>
        <v>131.4</v>
      </c>
    </row>
    <row r="14" spans="1:8" s="19" customFormat="1" ht="14.25">
      <c r="A14" s="32" t="s">
        <v>28</v>
      </c>
      <c r="B14" s="33" t="s">
        <v>25</v>
      </c>
      <c r="C14" s="34" t="s">
        <v>29</v>
      </c>
      <c r="D14" s="33" t="s">
        <v>21</v>
      </c>
      <c r="E14" s="35">
        <f t="shared" si="0"/>
        <v>131.4</v>
      </c>
    </row>
    <row r="15" spans="1:8" s="19" customFormat="1" ht="14.25">
      <c r="A15" s="32" t="s">
        <v>30</v>
      </c>
      <c r="B15" s="33" t="s">
        <v>25</v>
      </c>
      <c r="C15" s="34" t="s">
        <v>29</v>
      </c>
      <c r="D15" s="33" t="s">
        <v>31</v>
      </c>
      <c r="E15" s="36">
        <v>131.4</v>
      </c>
    </row>
    <row r="16" spans="1:8" s="19" customFormat="1" ht="32.25">
      <c r="A16" s="29" t="s">
        <v>32</v>
      </c>
      <c r="B16" s="26" t="s">
        <v>33</v>
      </c>
      <c r="C16" s="30" t="s">
        <v>21</v>
      </c>
      <c r="D16" s="26" t="s">
        <v>21</v>
      </c>
      <c r="E16" s="31">
        <f>E17+E21</f>
        <v>627.80000000000007</v>
      </c>
    </row>
    <row r="17" spans="1:5" s="19" customFormat="1" ht="33.75">
      <c r="A17" s="32" t="s">
        <v>26</v>
      </c>
      <c r="B17" s="33" t="s">
        <v>33</v>
      </c>
      <c r="C17" s="34" t="s">
        <v>27</v>
      </c>
      <c r="D17" s="33" t="s">
        <v>21</v>
      </c>
      <c r="E17" s="35">
        <f t="shared" ref="E17:E19" si="1">E18</f>
        <v>606.20000000000005</v>
      </c>
    </row>
    <row r="18" spans="1:5" s="19" customFormat="1" ht="14.25">
      <c r="A18" s="32" t="s">
        <v>34</v>
      </c>
      <c r="B18" s="33" t="s">
        <v>33</v>
      </c>
      <c r="C18" s="34" t="s">
        <v>35</v>
      </c>
      <c r="D18" s="33" t="s">
        <v>21</v>
      </c>
      <c r="E18" s="35">
        <f t="shared" si="1"/>
        <v>606.20000000000005</v>
      </c>
    </row>
    <row r="19" spans="1:5" s="19" customFormat="1" ht="22.5">
      <c r="A19" s="32" t="s">
        <v>36</v>
      </c>
      <c r="B19" s="33" t="s">
        <v>33</v>
      </c>
      <c r="C19" s="34" t="s">
        <v>37</v>
      </c>
      <c r="D19" s="33" t="s">
        <v>21</v>
      </c>
      <c r="E19" s="35">
        <f t="shared" si="1"/>
        <v>606.20000000000005</v>
      </c>
    </row>
    <row r="20" spans="1:5" s="19" customFormat="1" ht="14.25">
      <c r="A20" s="32" t="s">
        <v>30</v>
      </c>
      <c r="B20" s="33" t="s">
        <v>33</v>
      </c>
      <c r="C20" s="34" t="s">
        <v>37</v>
      </c>
      <c r="D20" s="33" t="s">
        <v>31</v>
      </c>
      <c r="E20" s="36">
        <v>606.20000000000005</v>
      </c>
    </row>
    <row r="21" spans="1:5" s="19" customFormat="1" ht="14.25">
      <c r="A21" s="32" t="s">
        <v>38</v>
      </c>
      <c r="B21" s="33" t="s">
        <v>33</v>
      </c>
      <c r="C21" s="34" t="s">
        <v>39</v>
      </c>
      <c r="D21" s="33" t="s">
        <v>21</v>
      </c>
      <c r="E21" s="35">
        <f>E22</f>
        <v>21.6</v>
      </c>
    </row>
    <row r="22" spans="1:5" s="19" customFormat="1" ht="14.25">
      <c r="A22" s="32" t="s">
        <v>40</v>
      </c>
      <c r="B22" s="33" t="s">
        <v>33</v>
      </c>
      <c r="C22" s="34" t="s">
        <v>41</v>
      </c>
      <c r="D22" s="33" t="s">
        <v>21</v>
      </c>
      <c r="E22" s="35">
        <f>E23</f>
        <v>21.6</v>
      </c>
    </row>
    <row r="23" spans="1:5" s="19" customFormat="1" ht="14.25">
      <c r="A23" s="32" t="s">
        <v>30</v>
      </c>
      <c r="B23" s="33" t="s">
        <v>33</v>
      </c>
      <c r="C23" s="34" t="s">
        <v>41</v>
      </c>
      <c r="D23" s="33" t="s">
        <v>31</v>
      </c>
      <c r="E23" s="36">
        <v>21.6</v>
      </c>
    </row>
    <row r="24" spans="1:5" s="19" customFormat="1" ht="32.25">
      <c r="A24" s="29" t="s">
        <v>42</v>
      </c>
      <c r="B24" s="26" t="s">
        <v>43</v>
      </c>
      <c r="C24" s="30" t="s">
        <v>21</v>
      </c>
      <c r="D24" s="26" t="s">
        <v>21</v>
      </c>
      <c r="E24" s="31">
        <f>E34+E25+E31</f>
        <v>1550.6000000000004</v>
      </c>
    </row>
    <row r="25" spans="1:5" s="19" customFormat="1" ht="33.75">
      <c r="A25" s="32" t="s">
        <v>26</v>
      </c>
      <c r="B25" s="33" t="s">
        <v>43</v>
      </c>
      <c r="C25" s="34" t="s">
        <v>27</v>
      </c>
      <c r="D25" s="33" t="s">
        <v>21</v>
      </c>
      <c r="E25" s="35">
        <f>E26+E29</f>
        <v>1541.3000000000002</v>
      </c>
    </row>
    <row r="26" spans="1:5" s="19" customFormat="1" ht="14.25">
      <c r="A26" s="32" t="s">
        <v>34</v>
      </c>
      <c r="B26" s="33" t="s">
        <v>43</v>
      </c>
      <c r="C26" s="34" t="s">
        <v>35</v>
      </c>
      <c r="D26" s="33" t="s">
        <v>21</v>
      </c>
      <c r="E26" s="35">
        <f>E27</f>
        <v>1532.4</v>
      </c>
    </row>
    <row r="27" spans="1:5" s="19" customFormat="1" ht="14.25" customHeight="1">
      <c r="A27" s="32" t="s">
        <v>36</v>
      </c>
      <c r="B27" s="33" t="s">
        <v>43</v>
      </c>
      <c r="C27" s="34" t="s">
        <v>37</v>
      </c>
      <c r="D27" s="33" t="s">
        <v>21</v>
      </c>
      <c r="E27" s="35">
        <f>E28</f>
        <v>1532.4</v>
      </c>
    </row>
    <row r="28" spans="1:5" s="19" customFormat="1" ht="14.25">
      <c r="A28" s="32" t="s">
        <v>30</v>
      </c>
      <c r="B28" s="33" t="s">
        <v>43</v>
      </c>
      <c r="C28" s="34" t="s">
        <v>37</v>
      </c>
      <c r="D28" s="33" t="s">
        <v>31</v>
      </c>
      <c r="E28" s="36">
        <v>1532.4</v>
      </c>
    </row>
    <row r="29" spans="1:5" s="19" customFormat="1" ht="22.5">
      <c r="A29" s="32" t="s">
        <v>44</v>
      </c>
      <c r="B29" s="33" t="s">
        <v>43</v>
      </c>
      <c r="C29" s="34" t="s">
        <v>45</v>
      </c>
      <c r="D29" s="33" t="s">
        <v>21</v>
      </c>
      <c r="E29" s="35">
        <f>E30</f>
        <v>8.9</v>
      </c>
    </row>
    <row r="30" spans="1:5" s="19" customFormat="1" ht="14.25">
      <c r="A30" s="32" t="s">
        <v>30</v>
      </c>
      <c r="B30" s="33" t="s">
        <v>43</v>
      </c>
      <c r="C30" s="34" t="s">
        <v>45</v>
      </c>
      <c r="D30" s="33" t="s">
        <v>31</v>
      </c>
      <c r="E30" s="36">
        <v>8.9</v>
      </c>
    </row>
    <row r="31" spans="1:5" s="19" customFormat="1" ht="14.25">
      <c r="A31" s="32" t="s">
        <v>38</v>
      </c>
      <c r="B31" s="33" t="s">
        <v>43</v>
      </c>
      <c r="C31" s="34" t="s">
        <v>39</v>
      </c>
      <c r="D31" s="33" t="s">
        <v>21</v>
      </c>
      <c r="E31" s="35">
        <f>E32</f>
        <v>-27.1</v>
      </c>
    </row>
    <row r="32" spans="1:5" s="19" customFormat="1" ht="14.25">
      <c r="A32" s="32" t="s">
        <v>40</v>
      </c>
      <c r="B32" s="33" t="s">
        <v>43</v>
      </c>
      <c r="C32" s="34" t="s">
        <v>41</v>
      </c>
      <c r="D32" s="33" t="s">
        <v>21</v>
      </c>
      <c r="E32" s="35">
        <f>E33</f>
        <v>-27.1</v>
      </c>
    </row>
    <row r="33" spans="1:5" s="19" customFormat="1" ht="14.25">
      <c r="A33" s="32" t="s">
        <v>30</v>
      </c>
      <c r="B33" s="33" t="s">
        <v>43</v>
      </c>
      <c r="C33" s="34" t="s">
        <v>41</v>
      </c>
      <c r="D33" s="33" t="s">
        <v>31</v>
      </c>
      <c r="E33" s="36">
        <v>-27.1</v>
      </c>
    </row>
    <row r="34" spans="1:5" s="19" customFormat="1" ht="14.25">
      <c r="A34" s="32" t="s">
        <v>46</v>
      </c>
      <c r="B34" s="33" t="s">
        <v>43</v>
      </c>
      <c r="C34" s="34" t="s">
        <v>47</v>
      </c>
      <c r="D34" s="33" t="s">
        <v>21</v>
      </c>
      <c r="E34" s="35">
        <f>E35</f>
        <v>36.4</v>
      </c>
    </row>
    <row r="35" spans="1:5" s="19" customFormat="1" ht="33.75">
      <c r="A35" s="32" t="s">
        <v>48</v>
      </c>
      <c r="B35" s="33" t="s">
        <v>43</v>
      </c>
      <c r="C35" s="34" t="s">
        <v>49</v>
      </c>
      <c r="D35" s="33" t="s">
        <v>21</v>
      </c>
      <c r="E35" s="35">
        <f>E36+E38+E40+E42+E44+E46+E48</f>
        <v>36.4</v>
      </c>
    </row>
    <row r="36" spans="1:5" s="19" customFormat="1" ht="22.5">
      <c r="A36" s="32" t="s">
        <v>50</v>
      </c>
      <c r="B36" s="33" t="s">
        <v>43</v>
      </c>
      <c r="C36" s="34" t="s">
        <v>51</v>
      </c>
      <c r="D36" s="33" t="s">
        <v>21</v>
      </c>
      <c r="E36" s="35">
        <f>E37</f>
        <v>51.3</v>
      </c>
    </row>
    <row r="37" spans="1:5" s="19" customFormat="1" ht="14.25">
      <c r="A37" s="32" t="s">
        <v>30</v>
      </c>
      <c r="B37" s="33" t="s">
        <v>43</v>
      </c>
      <c r="C37" s="34" t="s">
        <v>51</v>
      </c>
      <c r="D37" s="33" t="s">
        <v>31</v>
      </c>
      <c r="E37" s="36">
        <v>51.3</v>
      </c>
    </row>
    <row r="38" spans="1:5" s="19" customFormat="1" ht="22.5" hidden="1">
      <c r="A38" s="32" t="s">
        <v>52</v>
      </c>
      <c r="B38" s="33" t="s">
        <v>43</v>
      </c>
      <c r="C38" s="34" t="s">
        <v>53</v>
      </c>
      <c r="D38" s="33" t="s">
        <v>21</v>
      </c>
      <c r="E38" s="35">
        <f>E39</f>
        <v>0</v>
      </c>
    </row>
    <row r="39" spans="1:5" s="19" customFormat="1" ht="14.25" hidden="1">
      <c r="A39" s="32" t="s">
        <v>30</v>
      </c>
      <c r="B39" s="33" t="s">
        <v>43</v>
      </c>
      <c r="C39" s="34" t="s">
        <v>53</v>
      </c>
      <c r="D39" s="33" t="s">
        <v>31</v>
      </c>
      <c r="E39" s="36">
        <v>0</v>
      </c>
    </row>
    <row r="40" spans="1:5" s="19" customFormat="1" ht="22.5" hidden="1">
      <c r="A40" s="32" t="s">
        <v>54</v>
      </c>
      <c r="B40" s="33" t="s">
        <v>43</v>
      </c>
      <c r="C40" s="34" t="s">
        <v>55</v>
      </c>
      <c r="D40" s="33" t="s">
        <v>21</v>
      </c>
      <c r="E40" s="35">
        <f>E41</f>
        <v>0</v>
      </c>
    </row>
    <row r="41" spans="1:5" s="19" customFormat="1" ht="14.25" hidden="1">
      <c r="A41" s="32" t="s">
        <v>30</v>
      </c>
      <c r="B41" s="33" t="s">
        <v>43</v>
      </c>
      <c r="C41" s="34" t="s">
        <v>55</v>
      </c>
      <c r="D41" s="33" t="s">
        <v>31</v>
      </c>
      <c r="E41" s="36">
        <v>0</v>
      </c>
    </row>
    <row r="42" spans="1:5" s="19" customFormat="1" ht="22.5" hidden="1">
      <c r="A42" s="32" t="s">
        <v>56</v>
      </c>
      <c r="B42" s="33" t="s">
        <v>43</v>
      </c>
      <c r="C42" s="34" t="s">
        <v>57</v>
      </c>
      <c r="D42" s="33" t="s">
        <v>21</v>
      </c>
      <c r="E42" s="35">
        <f>E43</f>
        <v>0</v>
      </c>
    </row>
    <row r="43" spans="1:5" s="19" customFormat="1" ht="14.25" hidden="1">
      <c r="A43" s="32" t="s">
        <v>30</v>
      </c>
      <c r="B43" s="33" t="s">
        <v>43</v>
      </c>
      <c r="C43" s="34" t="s">
        <v>57</v>
      </c>
      <c r="D43" s="33" t="s">
        <v>31</v>
      </c>
      <c r="E43" s="36"/>
    </row>
    <row r="44" spans="1:5" s="19" customFormat="1" ht="22.5" hidden="1">
      <c r="A44" s="32" t="s">
        <v>58</v>
      </c>
      <c r="B44" s="33" t="s">
        <v>43</v>
      </c>
      <c r="C44" s="34" t="s">
        <v>59</v>
      </c>
      <c r="D44" s="33" t="s">
        <v>21</v>
      </c>
      <c r="E44" s="35"/>
    </row>
    <row r="45" spans="1:5" s="19" customFormat="1" ht="14.25" hidden="1">
      <c r="A45" s="32" t="s">
        <v>30</v>
      </c>
      <c r="B45" s="33" t="s">
        <v>43</v>
      </c>
      <c r="C45" s="34" t="s">
        <v>59</v>
      </c>
      <c r="D45" s="33" t="s">
        <v>31</v>
      </c>
      <c r="E45" s="36"/>
    </row>
    <row r="46" spans="1:5" s="19" customFormat="1" ht="14.25">
      <c r="A46" s="32" t="s">
        <v>60</v>
      </c>
      <c r="B46" s="33" t="s">
        <v>43</v>
      </c>
      <c r="C46" s="34" t="s">
        <v>61</v>
      </c>
      <c r="D46" s="33" t="s">
        <v>21</v>
      </c>
      <c r="E46" s="35">
        <f>E47</f>
        <v>-18</v>
      </c>
    </row>
    <row r="47" spans="1:5" s="19" customFormat="1" ht="14.25">
      <c r="A47" s="32" t="s">
        <v>30</v>
      </c>
      <c r="B47" s="33" t="s">
        <v>43</v>
      </c>
      <c r="C47" s="34" t="s">
        <v>61</v>
      </c>
      <c r="D47" s="33" t="s">
        <v>31</v>
      </c>
      <c r="E47" s="36">
        <v>-18</v>
      </c>
    </row>
    <row r="48" spans="1:5" s="19" customFormat="1" ht="39" customHeight="1">
      <c r="A48" s="32" t="s">
        <v>370</v>
      </c>
      <c r="B48" s="33" t="s">
        <v>369</v>
      </c>
      <c r="C48" s="34" t="s">
        <v>368</v>
      </c>
      <c r="D48" s="33"/>
      <c r="E48" s="36">
        <v>3.1</v>
      </c>
    </row>
    <row r="49" spans="1:5" s="19" customFormat="1" ht="14.25">
      <c r="A49" s="32" t="s">
        <v>30</v>
      </c>
      <c r="B49" s="33" t="s">
        <v>369</v>
      </c>
      <c r="C49" s="34" t="s">
        <v>368</v>
      </c>
      <c r="D49" s="33" t="s">
        <v>31</v>
      </c>
      <c r="E49" s="36">
        <v>3.1</v>
      </c>
    </row>
    <row r="50" spans="1:5" s="19" customFormat="1" ht="14.25" hidden="1">
      <c r="A50" s="29" t="s">
        <v>62</v>
      </c>
      <c r="B50" s="26" t="s">
        <v>63</v>
      </c>
      <c r="C50" s="30" t="s">
        <v>21</v>
      </c>
      <c r="D50" s="26" t="s">
        <v>21</v>
      </c>
      <c r="E50" s="31">
        <f t="shared" ref="E50:E52" si="2">E51</f>
        <v>0</v>
      </c>
    </row>
    <row r="51" spans="1:5" s="19" customFormat="1" ht="14.25" hidden="1">
      <c r="A51" s="32" t="s">
        <v>64</v>
      </c>
      <c r="B51" s="33" t="s">
        <v>63</v>
      </c>
      <c r="C51" s="34" t="s">
        <v>65</v>
      </c>
      <c r="D51" s="33" t="s">
        <v>21</v>
      </c>
      <c r="E51" s="35">
        <f t="shared" si="2"/>
        <v>0</v>
      </c>
    </row>
    <row r="52" spans="1:5" s="19" customFormat="1" ht="33.75" hidden="1">
      <c r="A52" s="32" t="s">
        <v>66</v>
      </c>
      <c r="B52" s="33" t="s">
        <v>63</v>
      </c>
      <c r="C52" s="34" t="s">
        <v>67</v>
      </c>
      <c r="D52" s="33" t="s">
        <v>21</v>
      </c>
      <c r="E52" s="35">
        <f t="shared" si="2"/>
        <v>0</v>
      </c>
    </row>
    <row r="53" spans="1:5" s="19" customFormat="1" ht="14.25" hidden="1">
      <c r="A53" s="32" t="s">
        <v>68</v>
      </c>
      <c r="B53" s="33" t="s">
        <v>63</v>
      </c>
      <c r="C53" s="34" t="s">
        <v>67</v>
      </c>
      <c r="D53" s="33" t="s">
        <v>69</v>
      </c>
      <c r="E53" s="36"/>
    </row>
    <row r="54" spans="1:5" s="19" customFormat="1" ht="32.25">
      <c r="A54" s="29" t="s">
        <v>70</v>
      </c>
      <c r="B54" s="26" t="s">
        <v>71</v>
      </c>
      <c r="C54" s="30" t="s">
        <v>21</v>
      </c>
      <c r="D54" s="26" t="s">
        <v>21</v>
      </c>
      <c r="E54" s="31">
        <f>E55+E59+E62</f>
        <v>-484.4</v>
      </c>
    </row>
    <row r="55" spans="1:5" s="19" customFormat="1" ht="33.75">
      <c r="A55" s="32" t="s">
        <v>26</v>
      </c>
      <c r="B55" s="33" t="s">
        <v>71</v>
      </c>
      <c r="C55" s="34" t="s">
        <v>27</v>
      </c>
      <c r="D55" s="33" t="s">
        <v>21</v>
      </c>
      <c r="E55" s="35">
        <f t="shared" ref="E55:E57" si="3">E56</f>
        <v>-489.9</v>
      </c>
    </row>
    <row r="56" spans="1:5" s="19" customFormat="1" ht="14.25">
      <c r="A56" s="32" t="s">
        <v>34</v>
      </c>
      <c r="B56" s="33" t="s">
        <v>71</v>
      </c>
      <c r="C56" s="34" t="s">
        <v>35</v>
      </c>
      <c r="D56" s="33" t="s">
        <v>21</v>
      </c>
      <c r="E56" s="35">
        <f t="shared" si="3"/>
        <v>-489.9</v>
      </c>
    </row>
    <row r="57" spans="1:5" s="19" customFormat="1" ht="22.5">
      <c r="A57" s="32" t="s">
        <v>36</v>
      </c>
      <c r="B57" s="33" t="s">
        <v>71</v>
      </c>
      <c r="C57" s="34" t="s">
        <v>37</v>
      </c>
      <c r="D57" s="33" t="s">
        <v>21</v>
      </c>
      <c r="E57" s="35">
        <f t="shared" si="3"/>
        <v>-489.9</v>
      </c>
    </row>
    <row r="58" spans="1:5" s="19" customFormat="1" ht="14.25">
      <c r="A58" s="32" t="s">
        <v>30</v>
      </c>
      <c r="B58" s="33" t="s">
        <v>71</v>
      </c>
      <c r="C58" s="34" t="s">
        <v>37</v>
      </c>
      <c r="D58" s="33" t="s">
        <v>31</v>
      </c>
      <c r="E58" s="36">
        <v>-489.9</v>
      </c>
    </row>
    <row r="59" spans="1:5" s="19" customFormat="1" ht="14.25">
      <c r="A59" s="32" t="s">
        <v>38</v>
      </c>
      <c r="B59" s="33" t="s">
        <v>71</v>
      </c>
      <c r="C59" s="34" t="s">
        <v>39</v>
      </c>
      <c r="D59" s="33" t="s">
        <v>21</v>
      </c>
      <c r="E59" s="35">
        <f>E60</f>
        <v>5.5</v>
      </c>
    </row>
    <row r="60" spans="1:5" s="19" customFormat="1" ht="14.25">
      <c r="A60" s="32" t="s">
        <v>40</v>
      </c>
      <c r="B60" s="33" t="s">
        <v>71</v>
      </c>
      <c r="C60" s="34" t="s">
        <v>41</v>
      </c>
      <c r="D60" s="33" t="s">
        <v>21</v>
      </c>
      <c r="E60" s="35">
        <f>E61</f>
        <v>5.5</v>
      </c>
    </row>
    <row r="61" spans="1:5" s="19" customFormat="1" ht="14.25">
      <c r="A61" s="32" t="s">
        <v>30</v>
      </c>
      <c r="B61" s="33" t="s">
        <v>71</v>
      </c>
      <c r="C61" s="34" t="s">
        <v>41</v>
      </c>
      <c r="D61" s="33" t="s">
        <v>31</v>
      </c>
      <c r="E61" s="36">
        <v>5.5</v>
      </c>
    </row>
    <row r="62" spans="1:5" s="19" customFormat="1" ht="14.25" hidden="1">
      <c r="A62" s="32" t="s">
        <v>46</v>
      </c>
      <c r="B62" s="33" t="s">
        <v>71</v>
      </c>
      <c r="C62" s="34" t="s">
        <v>47</v>
      </c>
      <c r="D62" s="33" t="s">
        <v>21</v>
      </c>
      <c r="E62" s="35">
        <f t="shared" ref="E62:E64" si="4">E63</f>
        <v>0</v>
      </c>
    </row>
    <row r="63" spans="1:5" s="19" customFormat="1" ht="33.75" hidden="1">
      <c r="A63" s="32" t="s">
        <v>48</v>
      </c>
      <c r="B63" s="33" t="s">
        <v>71</v>
      </c>
      <c r="C63" s="34" t="s">
        <v>49</v>
      </c>
      <c r="D63" s="33" t="s">
        <v>21</v>
      </c>
      <c r="E63" s="35">
        <f t="shared" si="4"/>
        <v>0</v>
      </c>
    </row>
    <row r="64" spans="1:5" s="19" customFormat="1" ht="33.75" hidden="1">
      <c r="A64" s="32" t="s">
        <v>72</v>
      </c>
      <c r="B64" s="33" t="s">
        <v>71</v>
      </c>
      <c r="C64" s="34" t="s">
        <v>73</v>
      </c>
      <c r="D64" s="33" t="s">
        <v>21</v>
      </c>
      <c r="E64" s="35">
        <f t="shared" si="4"/>
        <v>0</v>
      </c>
    </row>
    <row r="65" spans="1:5" s="19" customFormat="1" ht="14.25" hidden="1">
      <c r="A65" s="32" t="s">
        <v>30</v>
      </c>
      <c r="B65" s="33" t="s">
        <v>71</v>
      </c>
      <c r="C65" s="34" t="s">
        <v>73</v>
      </c>
      <c r="D65" s="33" t="s">
        <v>31</v>
      </c>
      <c r="E65" s="36"/>
    </row>
    <row r="66" spans="1:5" s="19" customFormat="1" ht="14.25" hidden="1">
      <c r="A66" s="29" t="s">
        <v>74</v>
      </c>
      <c r="B66" s="26" t="s">
        <v>75</v>
      </c>
      <c r="C66" s="30" t="s">
        <v>21</v>
      </c>
      <c r="D66" s="26" t="s">
        <v>21</v>
      </c>
      <c r="E66" s="31">
        <f t="shared" ref="E66:E68" si="5">E67</f>
        <v>0</v>
      </c>
    </row>
    <row r="67" spans="1:5" s="19" customFormat="1" ht="14.25" hidden="1">
      <c r="A67" s="32" t="s">
        <v>76</v>
      </c>
      <c r="B67" s="33" t="s">
        <v>75</v>
      </c>
      <c r="C67" s="34" t="s">
        <v>77</v>
      </c>
      <c r="D67" s="33" t="s">
        <v>21</v>
      </c>
      <c r="E67" s="35">
        <f t="shared" si="5"/>
        <v>0</v>
      </c>
    </row>
    <row r="68" spans="1:5" s="19" customFormat="1" ht="14.25" hidden="1">
      <c r="A68" s="32" t="s">
        <v>78</v>
      </c>
      <c r="B68" s="33" t="s">
        <v>75</v>
      </c>
      <c r="C68" s="34" t="s">
        <v>79</v>
      </c>
      <c r="D68" s="33" t="s">
        <v>21</v>
      </c>
      <c r="E68" s="35">
        <f t="shared" si="5"/>
        <v>0</v>
      </c>
    </row>
    <row r="69" spans="1:5" s="19" customFormat="1" ht="14.25" hidden="1">
      <c r="A69" s="32" t="s">
        <v>80</v>
      </c>
      <c r="B69" s="33" t="s">
        <v>75</v>
      </c>
      <c r="C69" s="34" t="s">
        <v>79</v>
      </c>
      <c r="D69" s="33" t="s">
        <v>81</v>
      </c>
      <c r="E69" s="36"/>
    </row>
    <row r="70" spans="1:5" s="19" customFormat="1" ht="14.25">
      <c r="A70" s="29" t="s">
        <v>82</v>
      </c>
      <c r="B70" s="26" t="s">
        <v>83</v>
      </c>
      <c r="C70" s="30" t="s">
        <v>21</v>
      </c>
      <c r="D70" s="26" t="s">
        <v>21</v>
      </c>
      <c r="E70" s="31">
        <f>E71+E76+E79+E82+E86+E89</f>
        <v>478.79999999999995</v>
      </c>
    </row>
    <row r="71" spans="1:5" s="19" customFormat="1" ht="14.25" hidden="1">
      <c r="A71" s="32" t="s">
        <v>64</v>
      </c>
      <c r="B71" s="33" t="s">
        <v>83</v>
      </c>
      <c r="C71" s="34" t="s">
        <v>65</v>
      </c>
      <c r="D71" s="33" t="s">
        <v>21</v>
      </c>
      <c r="E71" s="35">
        <f>E72+E74</f>
        <v>0</v>
      </c>
    </row>
    <row r="72" spans="1:5" s="19" customFormat="1" ht="14.25" hidden="1">
      <c r="A72" s="32" t="s">
        <v>84</v>
      </c>
      <c r="B72" s="33" t="s">
        <v>83</v>
      </c>
      <c r="C72" s="34" t="s">
        <v>85</v>
      </c>
      <c r="D72" s="33" t="s">
        <v>21</v>
      </c>
      <c r="E72" s="35">
        <f>E73</f>
        <v>0</v>
      </c>
    </row>
    <row r="73" spans="1:5" s="19" customFormat="1" ht="14.25" hidden="1">
      <c r="A73" s="32" t="s">
        <v>30</v>
      </c>
      <c r="B73" s="33" t="s">
        <v>83</v>
      </c>
      <c r="C73" s="34" t="s">
        <v>85</v>
      </c>
      <c r="D73" s="33" t="s">
        <v>31</v>
      </c>
      <c r="E73" s="36"/>
    </row>
    <row r="74" spans="1:5" s="19" customFormat="1" ht="33.75" hidden="1">
      <c r="A74" s="32" t="s">
        <v>66</v>
      </c>
      <c r="B74" s="33" t="s">
        <v>83</v>
      </c>
      <c r="C74" s="34" t="s">
        <v>67</v>
      </c>
      <c r="D74" s="33" t="s">
        <v>21</v>
      </c>
      <c r="E74" s="35">
        <f>E75</f>
        <v>0</v>
      </c>
    </row>
    <row r="75" spans="1:5" s="19" customFormat="1" ht="14.25" hidden="1">
      <c r="A75" s="32" t="s">
        <v>30</v>
      </c>
      <c r="B75" s="33" t="s">
        <v>83</v>
      </c>
      <c r="C75" s="34" t="s">
        <v>67</v>
      </c>
      <c r="D75" s="33" t="s">
        <v>31</v>
      </c>
      <c r="E75" s="36"/>
    </row>
    <row r="76" spans="1:5" s="19" customFormat="1" ht="22.5">
      <c r="A76" s="32" t="s">
        <v>86</v>
      </c>
      <c r="B76" s="33" t="s">
        <v>83</v>
      </c>
      <c r="C76" s="34" t="s">
        <v>87</v>
      </c>
      <c r="D76" s="33" t="s">
        <v>21</v>
      </c>
      <c r="E76" s="35">
        <f>E77</f>
        <v>149.9</v>
      </c>
    </row>
    <row r="77" spans="1:5" s="19" customFormat="1" ht="22.5">
      <c r="A77" s="32" t="s">
        <v>88</v>
      </c>
      <c r="B77" s="33" t="s">
        <v>83</v>
      </c>
      <c r="C77" s="34" t="s">
        <v>89</v>
      </c>
      <c r="D77" s="33" t="s">
        <v>21</v>
      </c>
      <c r="E77" s="35">
        <f>E78</f>
        <v>149.9</v>
      </c>
    </row>
    <row r="78" spans="1:5" s="19" customFormat="1" ht="14.25">
      <c r="A78" s="32" t="s">
        <v>30</v>
      </c>
      <c r="B78" s="33" t="s">
        <v>83</v>
      </c>
      <c r="C78" s="34" t="s">
        <v>89</v>
      </c>
      <c r="D78" s="33" t="s">
        <v>31</v>
      </c>
      <c r="E78" s="36">
        <v>149.9</v>
      </c>
    </row>
    <row r="79" spans="1:5" s="19" customFormat="1" ht="22.5">
      <c r="A79" s="32" t="s">
        <v>90</v>
      </c>
      <c r="B79" s="33" t="s">
        <v>83</v>
      </c>
      <c r="C79" s="34" t="s">
        <v>91</v>
      </c>
      <c r="D79" s="33" t="s">
        <v>21</v>
      </c>
      <c r="E79" s="35">
        <f>E80</f>
        <v>15</v>
      </c>
    </row>
    <row r="80" spans="1:5" s="19" customFormat="1" ht="14.25">
      <c r="A80" s="32" t="s">
        <v>92</v>
      </c>
      <c r="B80" s="33" t="s">
        <v>83</v>
      </c>
      <c r="C80" s="34" t="s">
        <v>93</v>
      </c>
      <c r="D80" s="33" t="s">
        <v>21</v>
      </c>
      <c r="E80" s="35">
        <f>E81</f>
        <v>15</v>
      </c>
    </row>
    <row r="81" spans="1:5" s="19" customFormat="1" ht="14.25">
      <c r="A81" s="32" t="s">
        <v>30</v>
      </c>
      <c r="B81" s="33" t="s">
        <v>83</v>
      </c>
      <c r="C81" s="34" t="s">
        <v>93</v>
      </c>
      <c r="D81" s="33" t="s">
        <v>31</v>
      </c>
      <c r="E81" s="36">
        <v>15</v>
      </c>
    </row>
    <row r="82" spans="1:5" s="19" customFormat="1" ht="22.5">
      <c r="A82" s="32" t="s">
        <v>94</v>
      </c>
      <c r="B82" s="33" t="s">
        <v>83</v>
      </c>
      <c r="C82" s="34" t="s">
        <v>95</v>
      </c>
      <c r="D82" s="33" t="s">
        <v>21</v>
      </c>
      <c r="E82" s="35">
        <f t="shared" ref="E82:E84" si="6">E83</f>
        <v>313.89999999999998</v>
      </c>
    </row>
    <row r="83" spans="1:5" s="19" customFormat="1" ht="14.25">
      <c r="A83" s="32" t="s">
        <v>96</v>
      </c>
      <c r="B83" s="33" t="s">
        <v>83</v>
      </c>
      <c r="C83" s="34" t="s">
        <v>97</v>
      </c>
      <c r="D83" s="33" t="s">
        <v>21</v>
      </c>
      <c r="E83" s="35">
        <f t="shared" si="6"/>
        <v>313.89999999999998</v>
      </c>
    </row>
    <row r="84" spans="1:5" s="19" customFormat="1" ht="33.75" hidden="1">
      <c r="A84" s="32" t="s">
        <v>98</v>
      </c>
      <c r="B84" s="33" t="s">
        <v>83</v>
      </c>
      <c r="C84" s="34" t="s">
        <v>99</v>
      </c>
      <c r="D84" s="33" t="s">
        <v>21</v>
      </c>
      <c r="E84" s="35">
        <f t="shared" si="6"/>
        <v>313.89999999999998</v>
      </c>
    </row>
    <row r="85" spans="1:5" s="19" customFormat="1" ht="14.25">
      <c r="A85" s="32" t="s">
        <v>30</v>
      </c>
      <c r="B85" s="33" t="s">
        <v>83</v>
      </c>
      <c r="C85" s="34" t="s">
        <v>97</v>
      </c>
      <c r="D85" s="33" t="s">
        <v>31</v>
      </c>
      <c r="E85" s="36">
        <v>313.89999999999998</v>
      </c>
    </row>
    <row r="86" spans="1:5" s="19" customFormat="1" ht="14.25" hidden="1">
      <c r="A86" s="32" t="s">
        <v>38</v>
      </c>
      <c r="B86" s="33" t="s">
        <v>83</v>
      </c>
      <c r="C86" s="34" t="s">
        <v>39</v>
      </c>
      <c r="D86" s="33" t="s">
        <v>21</v>
      </c>
      <c r="E86" s="35">
        <f>E87</f>
        <v>0</v>
      </c>
    </row>
    <row r="87" spans="1:5" s="19" customFormat="1" ht="14.25" hidden="1">
      <c r="A87" s="32" t="s">
        <v>40</v>
      </c>
      <c r="B87" s="33" t="s">
        <v>83</v>
      </c>
      <c r="C87" s="34" t="s">
        <v>41</v>
      </c>
      <c r="D87" s="33" t="s">
        <v>21</v>
      </c>
      <c r="E87" s="35">
        <f>E88</f>
        <v>0</v>
      </c>
    </row>
    <row r="88" spans="1:5" s="19" customFormat="1" ht="14.25" hidden="1">
      <c r="A88" s="32" t="s">
        <v>30</v>
      </c>
      <c r="B88" s="33" t="s">
        <v>83</v>
      </c>
      <c r="C88" s="34" t="s">
        <v>41</v>
      </c>
      <c r="D88" s="33" t="s">
        <v>31</v>
      </c>
      <c r="E88" s="36"/>
    </row>
    <row r="89" spans="1:5" s="19" customFormat="1" ht="14.25" hidden="1">
      <c r="A89" s="32" t="s">
        <v>100</v>
      </c>
      <c r="B89" s="33" t="s">
        <v>83</v>
      </c>
      <c r="C89" s="34" t="s">
        <v>101</v>
      </c>
      <c r="D89" s="33" t="s">
        <v>21</v>
      </c>
      <c r="E89" s="35">
        <f>E90</f>
        <v>0</v>
      </c>
    </row>
    <row r="90" spans="1:5" s="19" customFormat="1" ht="22.5" hidden="1">
      <c r="A90" s="32" t="s">
        <v>102</v>
      </c>
      <c r="B90" s="33" t="s">
        <v>83</v>
      </c>
      <c r="C90" s="34" t="s">
        <v>103</v>
      </c>
      <c r="D90" s="33" t="s">
        <v>21</v>
      </c>
      <c r="E90" s="35">
        <f>E91</f>
        <v>0</v>
      </c>
    </row>
    <row r="91" spans="1:5" s="19" customFormat="1" ht="14.25" hidden="1">
      <c r="A91" s="32" t="s">
        <v>30</v>
      </c>
      <c r="B91" s="33" t="s">
        <v>83</v>
      </c>
      <c r="C91" s="34" t="s">
        <v>103</v>
      </c>
      <c r="D91" s="33" t="s">
        <v>31</v>
      </c>
      <c r="E91" s="36"/>
    </row>
    <row r="92" spans="1:5" s="19" customFormat="1" ht="14.25">
      <c r="A92" s="29" t="s">
        <v>104</v>
      </c>
      <c r="B92" s="26" t="s">
        <v>105</v>
      </c>
      <c r="C92" s="30" t="s">
        <v>21</v>
      </c>
      <c r="D92" s="26" t="s">
        <v>21</v>
      </c>
      <c r="E92" s="31">
        <f t="shared" ref="E92:E95" si="7">E93</f>
        <v>-2.5</v>
      </c>
    </row>
    <row r="93" spans="1:5" s="19" customFormat="1" ht="32.25">
      <c r="A93" s="29" t="s">
        <v>106</v>
      </c>
      <c r="B93" s="26" t="s">
        <v>107</v>
      </c>
      <c r="C93" s="30" t="s">
        <v>21</v>
      </c>
      <c r="D93" s="26" t="s">
        <v>21</v>
      </c>
      <c r="E93" s="31">
        <f t="shared" si="7"/>
        <v>-2.5</v>
      </c>
    </row>
    <row r="94" spans="1:5" s="19" customFormat="1" ht="22.5">
      <c r="A94" s="32" t="s">
        <v>108</v>
      </c>
      <c r="B94" s="33" t="s">
        <v>107</v>
      </c>
      <c r="C94" s="34" t="s">
        <v>109</v>
      </c>
      <c r="D94" s="33" t="s">
        <v>21</v>
      </c>
      <c r="E94" s="35">
        <f t="shared" si="7"/>
        <v>-2.5</v>
      </c>
    </row>
    <row r="95" spans="1:5" s="19" customFormat="1" ht="22.5">
      <c r="A95" s="32" t="s">
        <v>110</v>
      </c>
      <c r="B95" s="33" t="s">
        <v>107</v>
      </c>
      <c r="C95" s="34" t="s">
        <v>111</v>
      </c>
      <c r="D95" s="33" t="s">
        <v>21</v>
      </c>
      <c r="E95" s="35">
        <f t="shared" si="7"/>
        <v>-2.5</v>
      </c>
    </row>
    <row r="96" spans="1:5" s="19" customFormat="1" ht="14.25">
      <c r="A96" s="32" t="s">
        <v>30</v>
      </c>
      <c r="B96" s="33" t="s">
        <v>107</v>
      </c>
      <c r="C96" s="34" t="s">
        <v>111</v>
      </c>
      <c r="D96" s="33" t="s">
        <v>31</v>
      </c>
      <c r="E96" s="36">
        <v>-2.5</v>
      </c>
    </row>
    <row r="97" spans="1:5" s="19" customFormat="1" ht="14.25">
      <c r="A97" s="29" t="s">
        <v>112</v>
      </c>
      <c r="B97" s="26" t="s">
        <v>113</v>
      </c>
      <c r="C97" s="30" t="s">
        <v>21</v>
      </c>
      <c r="D97" s="26" t="s">
        <v>21</v>
      </c>
      <c r="E97" s="31">
        <f>E101+E115+E98+E125</f>
        <v>-231.4</v>
      </c>
    </row>
    <row r="98" spans="1:5" s="19" customFormat="1" ht="14.25" hidden="1">
      <c r="A98" s="29" t="s">
        <v>114</v>
      </c>
      <c r="B98" s="26" t="s">
        <v>115</v>
      </c>
      <c r="C98" s="30" t="s">
        <v>21</v>
      </c>
      <c r="D98" s="26" t="s">
        <v>21</v>
      </c>
      <c r="E98" s="31">
        <f>E99</f>
        <v>0</v>
      </c>
    </row>
    <row r="99" spans="1:5" s="19" customFormat="1" ht="14.25" hidden="1">
      <c r="A99" s="32" t="s">
        <v>116</v>
      </c>
      <c r="B99" s="33" t="s">
        <v>115</v>
      </c>
      <c r="C99" s="34" t="s">
        <v>117</v>
      </c>
      <c r="D99" s="33" t="s">
        <v>21</v>
      </c>
      <c r="E99" s="35">
        <f>E100</f>
        <v>0</v>
      </c>
    </row>
    <row r="100" spans="1:5" s="19" customFormat="1" ht="14.25" hidden="1">
      <c r="A100" s="32" t="s">
        <v>118</v>
      </c>
      <c r="B100" s="33" t="s">
        <v>115</v>
      </c>
      <c r="C100" s="34" t="s">
        <v>117</v>
      </c>
      <c r="D100" s="33" t="s">
        <v>119</v>
      </c>
      <c r="E100" s="36"/>
    </row>
    <row r="101" spans="1:5" s="19" customFormat="1" ht="14.25">
      <c r="A101" s="29" t="s">
        <v>120</v>
      </c>
      <c r="B101" s="26" t="s">
        <v>121</v>
      </c>
      <c r="C101" s="30" t="s">
        <v>21</v>
      </c>
      <c r="D101" s="26" t="s">
        <v>21</v>
      </c>
      <c r="E101" s="31">
        <f>E106+E102+E112</f>
        <v>341</v>
      </c>
    </row>
    <row r="102" spans="1:5" s="19" customFormat="1" ht="33.75">
      <c r="A102" s="32" t="s">
        <v>26</v>
      </c>
      <c r="B102" s="33" t="s">
        <v>121</v>
      </c>
      <c r="C102" s="34" t="s">
        <v>27</v>
      </c>
      <c r="D102" s="33" t="s">
        <v>21</v>
      </c>
      <c r="E102" s="35">
        <f t="shared" ref="E102:E104" si="8">E103</f>
        <v>342.7</v>
      </c>
    </row>
    <row r="103" spans="1:5" s="19" customFormat="1" ht="14.25">
      <c r="A103" s="32" t="s">
        <v>34</v>
      </c>
      <c r="B103" s="33" t="s">
        <v>121</v>
      </c>
      <c r="C103" s="34" t="s">
        <v>35</v>
      </c>
      <c r="D103" s="33" t="s">
        <v>21</v>
      </c>
      <c r="E103" s="35">
        <f t="shared" si="8"/>
        <v>342.7</v>
      </c>
    </row>
    <row r="104" spans="1:5" s="19" customFormat="1" ht="22.5">
      <c r="A104" s="32" t="s">
        <v>36</v>
      </c>
      <c r="B104" s="33" t="s">
        <v>121</v>
      </c>
      <c r="C104" s="34" t="s">
        <v>37</v>
      </c>
      <c r="D104" s="33" t="s">
        <v>21</v>
      </c>
      <c r="E104" s="35">
        <f t="shared" si="8"/>
        <v>342.7</v>
      </c>
    </row>
    <row r="105" spans="1:5" s="19" customFormat="1" ht="14.25">
      <c r="A105" s="32" t="s">
        <v>30</v>
      </c>
      <c r="B105" s="33" t="s">
        <v>121</v>
      </c>
      <c r="C105" s="34" t="s">
        <v>37</v>
      </c>
      <c r="D105" s="33" t="s">
        <v>31</v>
      </c>
      <c r="E105" s="36">
        <v>342.7</v>
      </c>
    </row>
    <row r="106" spans="1:5" s="19" customFormat="1" ht="14.25">
      <c r="A106" s="32" t="s">
        <v>122</v>
      </c>
      <c r="B106" s="33" t="s">
        <v>121</v>
      </c>
      <c r="C106" s="34" t="s">
        <v>123</v>
      </c>
      <c r="D106" s="33" t="s">
        <v>21</v>
      </c>
      <c r="E106" s="35">
        <f>E107</f>
        <v>-1.7</v>
      </c>
    </row>
    <row r="107" spans="1:5" s="19" customFormat="1" ht="14.25">
      <c r="A107" s="32" t="s">
        <v>124</v>
      </c>
      <c r="B107" s="33" t="s">
        <v>121</v>
      </c>
      <c r="C107" s="34" t="s">
        <v>125</v>
      </c>
      <c r="D107" s="33" t="s">
        <v>21</v>
      </c>
      <c r="E107" s="35">
        <f>E110+E108</f>
        <v>-1.7</v>
      </c>
    </row>
    <row r="108" spans="1:5" s="19" customFormat="1" ht="14.25" hidden="1">
      <c r="A108" s="32" t="s">
        <v>126</v>
      </c>
      <c r="B108" s="33" t="s">
        <v>121</v>
      </c>
      <c r="C108" s="34" t="s">
        <v>127</v>
      </c>
      <c r="D108" s="33" t="s">
        <v>21</v>
      </c>
      <c r="E108" s="35">
        <f>E109</f>
        <v>0</v>
      </c>
    </row>
    <row r="109" spans="1:5" s="19" customFormat="1" ht="14.25" hidden="1">
      <c r="A109" s="32" t="s">
        <v>128</v>
      </c>
      <c r="B109" s="33" t="s">
        <v>121</v>
      </c>
      <c r="C109" s="34" t="s">
        <v>127</v>
      </c>
      <c r="D109" s="33" t="s">
        <v>129</v>
      </c>
      <c r="E109" s="36">
        <v>0</v>
      </c>
    </row>
    <row r="110" spans="1:5" s="19" customFormat="1" ht="22.5">
      <c r="A110" s="32" t="s">
        <v>130</v>
      </c>
      <c r="B110" s="33" t="s">
        <v>121</v>
      </c>
      <c r="C110" s="34" t="s">
        <v>131</v>
      </c>
      <c r="D110" s="33" t="s">
        <v>21</v>
      </c>
      <c r="E110" s="35">
        <f>E111</f>
        <v>-1.7</v>
      </c>
    </row>
    <row r="111" spans="1:5" s="19" customFormat="1" ht="14.25">
      <c r="A111" s="32" t="s">
        <v>118</v>
      </c>
      <c r="B111" s="33" t="s">
        <v>121</v>
      </c>
      <c r="C111" s="34" t="s">
        <v>131</v>
      </c>
      <c r="D111" s="33" t="s">
        <v>119</v>
      </c>
      <c r="E111" s="36">
        <v>-1.7</v>
      </c>
    </row>
    <row r="112" spans="1:5" s="19" customFormat="1" ht="14.25" hidden="1">
      <c r="A112" s="32" t="s">
        <v>38</v>
      </c>
      <c r="B112" s="33" t="s">
        <v>121</v>
      </c>
      <c r="C112" s="34" t="s">
        <v>39</v>
      </c>
      <c r="D112" s="33" t="s">
        <v>21</v>
      </c>
      <c r="E112" s="35">
        <f>E113</f>
        <v>0</v>
      </c>
    </row>
    <row r="113" spans="1:5" s="19" customFormat="1" ht="14.25" hidden="1">
      <c r="A113" s="32" t="s">
        <v>40</v>
      </c>
      <c r="B113" s="33" t="s">
        <v>121</v>
      </c>
      <c r="C113" s="34" t="s">
        <v>41</v>
      </c>
      <c r="D113" s="33" t="s">
        <v>21</v>
      </c>
      <c r="E113" s="35">
        <f>E114</f>
        <v>0</v>
      </c>
    </row>
    <row r="114" spans="1:5" s="19" customFormat="1" ht="14.25" hidden="1">
      <c r="A114" s="32" t="s">
        <v>30</v>
      </c>
      <c r="B114" s="33" t="s">
        <v>121</v>
      </c>
      <c r="C114" s="34" t="s">
        <v>41</v>
      </c>
      <c r="D114" s="33" t="s">
        <v>31</v>
      </c>
      <c r="E114" s="36">
        <v>0</v>
      </c>
    </row>
    <row r="115" spans="1:5" s="19" customFormat="1" ht="14.25">
      <c r="A115" s="29" t="s">
        <v>132</v>
      </c>
      <c r="B115" s="26" t="s">
        <v>133</v>
      </c>
      <c r="C115" s="30" t="s">
        <v>21</v>
      </c>
      <c r="D115" s="26" t="s">
        <v>21</v>
      </c>
      <c r="E115" s="31">
        <f>E116+E122</f>
        <v>-538</v>
      </c>
    </row>
    <row r="116" spans="1:5" s="19" customFormat="1" ht="14.25">
      <c r="A116" s="32" t="s">
        <v>132</v>
      </c>
      <c r="B116" s="33" t="s">
        <v>133</v>
      </c>
      <c r="C116" s="34" t="s">
        <v>134</v>
      </c>
      <c r="D116" s="33" t="s">
        <v>21</v>
      </c>
      <c r="E116" s="35">
        <f>E117</f>
        <v>-19.5</v>
      </c>
    </row>
    <row r="117" spans="1:5" s="19" customFormat="1" ht="14.25">
      <c r="A117" s="32" t="s">
        <v>135</v>
      </c>
      <c r="B117" s="33" t="s">
        <v>133</v>
      </c>
      <c r="C117" s="34" t="s">
        <v>136</v>
      </c>
      <c r="D117" s="33" t="s">
        <v>21</v>
      </c>
      <c r="E117" s="35">
        <f>E118+E120</f>
        <v>-19.5</v>
      </c>
    </row>
    <row r="118" spans="1:5" s="19" customFormat="1" ht="33.75" hidden="1">
      <c r="A118" s="32" t="s">
        <v>137</v>
      </c>
      <c r="B118" s="33" t="s">
        <v>133</v>
      </c>
      <c r="C118" s="34" t="s">
        <v>138</v>
      </c>
      <c r="D118" s="33" t="s">
        <v>21</v>
      </c>
      <c r="E118" s="35">
        <f>E119</f>
        <v>0</v>
      </c>
    </row>
    <row r="119" spans="1:5" s="19" customFormat="1" ht="14.25" hidden="1">
      <c r="A119" s="32" t="s">
        <v>118</v>
      </c>
      <c r="B119" s="33" t="s">
        <v>133</v>
      </c>
      <c r="C119" s="34" t="s">
        <v>138</v>
      </c>
      <c r="D119" s="33" t="s">
        <v>119</v>
      </c>
      <c r="E119" s="36"/>
    </row>
    <row r="120" spans="1:5" s="19" customFormat="1" ht="14.25">
      <c r="A120" s="32" t="s">
        <v>139</v>
      </c>
      <c r="B120" s="33" t="s">
        <v>133</v>
      </c>
      <c r="C120" s="34" t="s">
        <v>140</v>
      </c>
      <c r="D120" s="33" t="s">
        <v>21</v>
      </c>
      <c r="E120" s="35">
        <f>E121</f>
        <v>-19.5</v>
      </c>
    </row>
    <row r="121" spans="1:5" s="19" customFormat="1" ht="14.25">
      <c r="A121" s="32" t="s">
        <v>118</v>
      </c>
      <c r="B121" s="33" t="s">
        <v>133</v>
      </c>
      <c r="C121" s="34" t="s">
        <v>140</v>
      </c>
      <c r="D121" s="33" t="s">
        <v>119</v>
      </c>
      <c r="E121" s="36">
        <v>-19.5</v>
      </c>
    </row>
    <row r="122" spans="1:5" s="19" customFormat="1" ht="14.25">
      <c r="A122" s="32" t="s">
        <v>100</v>
      </c>
      <c r="B122" s="33" t="s">
        <v>133</v>
      </c>
      <c r="C122" s="34" t="s">
        <v>101</v>
      </c>
      <c r="D122" s="33" t="s">
        <v>21</v>
      </c>
      <c r="E122" s="35">
        <f>E123</f>
        <v>-518.5</v>
      </c>
    </row>
    <row r="123" spans="1:5" s="19" customFormat="1" ht="22.5">
      <c r="A123" s="32" t="s">
        <v>141</v>
      </c>
      <c r="B123" s="33" t="s">
        <v>133</v>
      </c>
      <c r="C123" s="34" t="s">
        <v>142</v>
      </c>
      <c r="D123" s="33" t="s">
        <v>21</v>
      </c>
      <c r="E123" s="35">
        <f>E124</f>
        <v>-518.5</v>
      </c>
    </row>
    <row r="124" spans="1:5" s="19" customFormat="1" ht="14.25">
      <c r="A124" s="32" t="s">
        <v>118</v>
      </c>
      <c r="B124" s="33" t="s">
        <v>133</v>
      </c>
      <c r="C124" s="34" t="s">
        <v>142</v>
      </c>
      <c r="D124" s="33" t="s">
        <v>119</v>
      </c>
      <c r="E124" s="36">
        <v>-518.5</v>
      </c>
    </row>
    <row r="125" spans="1:5" s="19" customFormat="1" ht="14.25">
      <c r="A125" s="29" t="s">
        <v>143</v>
      </c>
      <c r="B125" s="26" t="s">
        <v>144</v>
      </c>
      <c r="C125" s="30" t="s">
        <v>21</v>
      </c>
      <c r="D125" s="26" t="s">
        <v>21</v>
      </c>
      <c r="E125" s="31">
        <f t="shared" ref="E125:E127" si="9">E126</f>
        <v>-34.4</v>
      </c>
    </row>
    <row r="126" spans="1:5" s="19" customFormat="1" ht="22.5">
      <c r="A126" s="32" t="s">
        <v>145</v>
      </c>
      <c r="B126" s="33" t="s">
        <v>144</v>
      </c>
      <c r="C126" s="34" t="s">
        <v>146</v>
      </c>
      <c r="D126" s="33" t="s">
        <v>21</v>
      </c>
      <c r="E126" s="35">
        <f t="shared" si="9"/>
        <v>-34.4</v>
      </c>
    </row>
    <row r="127" spans="1:5" s="19" customFormat="1" ht="14.25">
      <c r="A127" s="32" t="s">
        <v>147</v>
      </c>
      <c r="B127" s="33" t="s">
        <v>144</v>
      </c>
      <c r="C127" s="34" t="s">
        <v>148</v>
      </c>
      <c r="D127" s="33" t="s">
        <v>21</v>
      </c>
      <c r="E127" s="35">
        <f t="shared" si="9"/>
        <v>-34.4</v>
      </c>
    </row>
    <row r="128" spans="1:5" s="19" customFormat="1" ht="14.25">
      <c r="A128" s="32" t="s">
        <v>30</v>
      </c>
      <c r="B128" s="33" t="s">
        <v>144</v>
      </c>
      <c r="C128" s="34" t="s">
        <v>148</v>
      </c>
      <c r="D128" s="33" t="s">
        <v>31</v>
      </c>
      <c r="E128" s="36">
        <v>-34.4</v>
      </c>
    </row>
    <row r="129" spans="1:5" s="19" customFormat="1" ht="14.25">
      <c r="A129" s="29" t="s">
        <v>149</v>
      </c>
      <c r="B129" s="26" t="s">
        <v>150</v>
      </c>
      <c r="C129" s="30" t="s">
        <v>21</v>
      </c>
      <c r="D129" s="26" t="s">
        <v>21</v>
      </c>
      <c r="E129" s="31">
        <f>E141+E130</f>
        <v>261.2</v>
      </c>
    </row>
    <row r="130" spans="1:5" s="19" customFormat="1" ht="14.25">
      <c r="A130" s="29" t="s">
        <v>151</v>
      </c>
      <c r="B130" s="26" t="s">
        <v>152</v>
      </c>
      <c r="C130" s="30" t="s">
        <v>21</v>
      </c>
      <c r="D130" s="26" t="s">
        <v>21</v>
      </c>
      <c r="E130" s="31">
        <f>E131+E138</f>
        <v>-47.7</v>
      </c>
    </row>
    <row r="131" spans="1:5" s="19" customFormat="1" ht="33.75" hidden="1">
      <c r="A131" s="32" t="s">
        <v>153</v>
      </c>
      <c r="B131" s="33" t="s">
        <v>152</v>
      </c>
      <c r="C131" s="34" t="s">
        <v>154</v>
      </c>
      <c r="D131" s="33" t="s">
        <v>21</v>
      </c>
      <c r="E131" s="35">
        <f>E132+E135</f>
        <v>0</v>
      </c>
    </row>
    <row r="132" spans="1:5" s="19" customFormat="1" ht="56.25" hidden="1">
      <c r="A132" s="32" t="s">
        <v>155</v>
      </c>
      <c r="B132" s="33" t="s">
        <v>152</v>
      </c>
      <c r="C132" s="34" t="s">
        <v>156</v>
      </c>
      <c r="D132" s="33" t="s">
        <v>21</v>
      </c>
      <c r="E132" s="35">
        <f>E133</f>
        <v>0</v>
      </c>
    </row>
    <row r="133" spans="1:5" s="19" customFormat="1" ht="45" hidden="1">
      <c r="A133" s="32" t="s">
        <v>157</v>
      </c>
      <c r="B133" s="33" t="s">
        <v>152</v>
      </c>
      <c r="C133" s="34" t="s">
        <v>158</v>
      </c>
      <c r="D133" s="33" t="s">
        <v>21</v>
      </c>
      <c r="E133" s="35">
        <f>E134</f>
        <v>0</v>
      </c>
    </row>
    <row r="134" spans="1:5" s="19" customFormat="1" ht="14.25" hidden="1">
      <c r="A134" s="32" t="s">
        <v>128</v>
      </c>
      <c r="B134" s="33" t="s">
        <v>152</v>
      </c>
      <c r="C134" s="34" t="s">
        <v>158</v>
      </c>
      <c r="D134" s="33" t="s">
        <v>129</v>
      </c>
      <c r="E134" s="36"/>
    </row>
    <row r="135" spans="1:5" s="19" customFormat="1" ht="33.75" hidden="1">
      <c r="A135" s="32" t="s">
        <v>159</v>
      </c>
      <c r="B135" s="33" t="s">
        <v>152</v>
      </c>
      <c r="C135" s="34" t="s">
        <v>160</v>
      </c>
      <c r="D135" s="33" t="s">
        <v>21</v>
      </c>
      <c r="E135" s="35">
        <f>E136</f>
        <v>0</v>
      </c>
    </row>
    <row r="136" spans="1:5" s="19" customFormat="1" ht="22.5" hidden="1">
      <c r="A136" s="32" t="s">
        <v>161</v>
      </c>
      <c r="B136" s="33" t="s">
        <v>152</v>
      </c>
      <c r="C136" s="34" t="s">
        <v>162</v>
      </c>
      <c r="D136" s="33" t="s">
        <v>21</v>
      </c>
      <c r="E136" s="35">
        <f>E137</f>
        <v>0</v>
      </c>
    </row>
    <row r="137" spans="1:5" s="19" customFormat="1" ht="14.25" hidden="1">
      <c r="A137" s="32" t="s">
        <v>128</v>
      </c>
      <c r="B137" s="33" t="s">
        <v>152</v>
      </c>
      <c r="C137" s="34" t="s">
        <v>162</v>
      </c>
      <c r="D137" s="33" t="s">
        <v>129</v>
      </c>
      <c r="E137" s="36"/>
    </row>
    <row r="138" spans="1:5" s="19" customFormat="1" ht="14.25">
      <c r="A138" s="32" t="s">
        <v>163</v>
      </c>
      <c r="B138" s="33" t="s">
        <v>152</v>
      </c>
      <c r="C138" s="34" t="s">
        <v>164</v>
      </c>
      <c r="D138" s="33" t="s">
        <v>21</v>
      </c>
      <c r="E138" s="35">
        <f>E139</f>
        <v>-47.7</v>
      </c>
    </row>
    <row r="139" spans="1:5" s="19" customFormat="1" ht="22.5">
      <c r="A139" s="32" t="s">
        <v>165</v>
      </c>
      <c r="B139" s="33" t="s">
        <v>152</v>
      </c>
      <c r="C139" s="34" t="s">
        <v>166</v>
      </c>
      <c r="D139" s="33" t="s">
        <v>21</v>
      </c>
      <c r="E139" s="35">
        <f>E140</f>
        <v>-47.7</v>
      </c>
    </row>
    <row r="140" spans="1:5" s="19" customFormat="1" ht="14.25">
      <c r="A140" s="32" t="s">
        <v>128</v>
      </c>
      <c r="B140" s="33" t="s">
        <v>152</v>
      </c>
      <c r="C140" s="34" t="s">
        <v>166</v>
      </c>
      <c r="D140" s="33" t="s">
        <v>129</v>
      </c>
      <c r="E140" s="36">
        <v>-47.7</v>
      </c>
    </row>
    <row r="141" spans="1:5" s="19" customFormat="1" ht="14.25">
      <c r="A141" s="29" t="s">
        <v>167</v>
      </c>
      <c r="B141" s="26" t="s">
        <v>168</v>
      </c>
      <c r="C141" s="30" t="s">
        <v>21</v>
      </c>
      <c r="D141" s="26" t="s">
        <v>21</v>
      </c>
      <c r="E141" s="31">
        <f>E146+E142+E151</f>
        <v>308.89999999999998</v>
      </c>
    </row>
    <row r="142" spans="1:5" s="19" customFormat="1" ht="22.5" hidden="1">
      <c r="A142" s="32" t="s">
        <v>94</v>
      </c>
      <c r="B142" s="33" t="s">
        <v>168</v>
      </c>
      <c r="C142" s="34" t="s">
        <v>95</v>
      </c>
      <c r="D142" s="33" t="s">
        <v>21</v>
      </c>
      <c r="E142" s="35">
        <f t="shared" ref="E142:E144" si="10">E143</f>
        <v>0</v>
      </c>
    </row>
    <row r="143" spans="1:5" s="19" customFormat="1" ht="14.25" hidden="1">
      <c r="A143" s="32" t="s">
        <v>96</v>
      </c>
      <c r="B143" s="33" t="s">
        <v>168</v>
      </c>
      <c r="C143" s="34" t="s">
        <v>97</v>
      </c>
      <c r="D143" s="33" t="s">
        <v>21</v>
      </c>
      <c r="E143" s="35">
        <f t="shared" si="10"/>
        <v>0</v>
      </c>
    </row>
    <row r="144" spans="1:5" s="19" customFormat="1" ht="33.75" hidden="1">
      <c r="A144" s="32" t="s">
        <v>98</v>
      </c>
      <c r="B144" s="33" t="s">
        <v>168</v>
      </c>
      <c r="C144" s="34" t="s">
        <v>99</v>
      </c>
      <c r="D144" s="33" t="s">
        <v>21</v>
      </c>
      <c r="E144" s="35">
        <f t="shared" si="10"/>
        <v>0</v>
      </c>
    </row>
    <row r="145" spans="1:5" s="19" customFormat="1" ht="14.25" hidden="1">
      <c r="A145" s="32" t="s">
        <v>169</v>
      </c>
      <c r="B145" s="33" t="s">
        <v>168</v>
      </c>
      <c r="C145" s="34" t="s">
        <v>99</v>
      </c>
      <c r="D145" s="33" t="s">
        <v>170</v>
      </c>
      <c r="E145" s="36"/>
    </row>
    <row r="146" spans="1:5" s="19" customFormat="1" ht="14.25">
      <c r="A146" s="32" t="s">
        <v>171</v>
      </c>
      <c r="B146" s="33" t="s">
        <v>168</v>
      </c>
      <c r="C146" s="34" t="s">
        <v>172</v>
      </c>
      <c r="D146" s="33" t="s">
        <v>21</v>
      </c>
      <c r="E146" s="35">
        <f>E147+E149</f>
        <v>-1.1000000000000001</v>
      </c>
    </row>
    <row r="147" spans="1:5" s="19" customFormat="1" ht="33.75" hidden="1">
      <c r="A147" s="32" t="s">
        <v>173</v>
      </c>
      <c r="B147" s="33" t="s">
        <v>168</v>
      </c>
      <c r="C147" s="34" t="s">
        <v>174</v>
      </c>
      <c r="D147" s="33" t="s">
        <v>21</v>
      </c>
      <c r="E147" s="35">
        <f>E148</f>
        <v>0</v>
      </c>
    </row>
    <row r="148" spans="1:5" s="19" customFormat="1" ht="14.25" hidden="1">
      <c r="A148" s="32" t="s">
        <v>128</v>
      </c>
      <c r="B148" s="33" t="s">
        <v>168</v>
      </c>
      <c r="C148" s="34" t="s">
        <v>174</v>
      </c>
      <c r="D148" s="33" t="s">
        <v>129</v>
      </c>
      <c r="E148" s="36"/>
    </row>
    <row r="149" spans="1:5" s="19" customFormat="1" ht="14.25">
      <c r="A149" s="32" t="s">
        <v>175</v>
      </c>
      <c r="B149" s="33" t="s">
        <v>168</v>
      </c>
      <c r="C149" s="34" t="s">
        <v>176</v>
      </c>
      <c r="D149" s="33" t="s">
        <v>21</v>
      </c>
      <c r="E149" s="35">
        <f>E150</f>
        <v>-1.1000000000000001</v>
      </c>
    </row>
    <row r="150" spans="1:5" s="19" customFormat="1" ht="14.25">
      <c r="A150" s="32" t="s">
        <v>30</v>
      </c>
      <c r="B150" s="33" t="s">
        <v>168</v>
      </c>
      <c r="C150" s="34" t="s">
        <v>176</v>
      </c>
      <c r="D150" s="33" t="s">
        <v>31</v>
      </c>
      <c r="E150" s="36">
        <v>-1.1000000000000001</v>
      </c>
    </row>
    <row r="151" spans="1:5" s="19" customFormat="1" ht="14.25">
      <c r="A151" s="32" t="s">
        <v>100</v>
      </c>
      <c r="B151" s="33" t="s">
        <v>168</v>
      </c>
      <c r="C151" s="34" t="s">
        <v>101</v>
      </c>
      <c r="D151" s="33" t="s">
        <v>21</v>
      </c>
      <c r="E151" s="35">
        <f>E152</f>
        <v>310</v>
      </c>
    </row>
    <row r="152" spans="1:5" s="19" customFormat="1" ht="22.5">
      <c r="A152" s="32" t="s">
        <v>177</v>
      </c>
      <c r="B152" s="33" t="s">
        <v>168</v>
      </c>
      <c r="C152" s="34" t="s">
        <v>178</v>
      </c>
      <c r="D152" s="33" t="s">
        <v>21</v>
      </c>
      <c r="E152" s="35">
        <f>E153</f>
        <v>310</v>
      </c>
    </row>
    <row r="153" spans="1:5" s="19" customFormat="1" ht="14.25">
      <c r="A153" s="32" t="s">
        <v>169</v>
      </c>
      <c r="B153" s="33" t="s">
        <v>168</v>
      </c>
      <c r="C153" s="34" t="s">
        <v>178</v>
      </c>
      <c r="D153" s="33" t="s">
        <v>170</v>
      </c>
      <c r="E153" s="36">
        <v>310</v>
      </c>
    </row>
    <row r="154" spans="1:5" s="19" customFormat="1" ht="14.25">
      <c r="A154" s="29" t="s">
        <v>179</v>
      </c>
      <c r="B154" s="26" t="s">
        <v>180</v>
      </c>
      <c r="C154" s="30" t="s">
        <v>21</v>
      </c>
      <c r="D154" s="26" t="s">
        <v>21</v>
      </c>
      <c r="E154" s="31">
        <f>E189+E160+E180+E155</f>
        <v>15789.199999999999</v>
      </c>
    </row>
    <row r="155" spans="1:5" s="19" customFormat="1" ht="14.25">
      <c r="A155" s="29" t="s">
        <v>181</v>
      </c>
      <c r="B155" s="26" t="s">
        <v>182</v>
      </c>
      <c r="C155" s="30" t="s">
        <v>21</v>
      </c>
      <c r="D155" s="26" t="s">
        <v>21</v>
      </c>
      <c r="E155" s="31">
        <f t="shared" ref="E155:E158" si="11">E156</f>
        <v>3676.6</v>
      </c>
    </row>
    <row r="156" spans="1:5" s="19" customFormat="1" ht="14.25">
      <c r="A156" s="32" t="s">
        <v>183</v>
      </c>
      <c r="B156" s="33" t="s">
        <v>182</v>
      </c>
      <c r="C156" s="34" t="s">
        <v>184</v>
      </c>
      <c r="D156" s="33" t="s">
        <v>21</v>
      </c>
      <c r="E156" s="35">
        <f t="shared" si="11"/>
        <v>3676.6</v>
      </c>
    </row>
    <row r="157" spans="1:5" s="19" customFormat="1" ht="14.25">
      <c r="A157" s="32" t="s">
        <v>185</v>
      </c>
      <c r="B157" s="33" t="s">
        <v>182</v>
      </c>
      <c r="C157" s="34" t="s">
        <v>186</v>
      </c>
      <c r="D157" s="33" t="s">
        <v>21</v>
      </c>
      <c r="E157" s="35">
        <f t="shared" si="11"/>
        <v>3676.6</v>
      </c>
    </row>
    <row r="158" spans="1:5" s="19" customFormat="1" ht="14.25">
      <c r="A158" s="32" t="s">
        <v>187</v>
      </c>
      <c r="B158" s="33" t="s">
        <v>182</v>
      </c>
      <c r="C158" s="34" t="s">
        <v>188</v>
      </c>
      <c r="D158" s="33" t="s">
        <v>21</v>
      </c>
      <c r="E158" s="35">
        <f t="shared" si="11"/>
        <v>3676.6</v>
      </c>
    </row>
    <row r="159" spans="1:5" s="19" customFormat="1" ht="14.25">
      <c r="A159" s="32" t="s">
        <v>118</v>
      </c>
      <c r="B159" s="33" t="s">
        <v>182</v>
      </c>
      <c r="C159" s="34" t="s">
        <v>188</v>
      </c>
      <c r="D159" s="33" t="s">
        <v>119</v>
      </c>
      <c r="E159" s="36">
        <v>3676.6</v>
      </c>
    </row>
    <row r="160" spans="1:5" s="19" customFormat="1" ht="14.25">
      <c r="A160" s="29" t="s">
        <v>189</v>
      </c>
      <c r="B160" s="26" t="s">
        <v>190</v>
      </c>
      <c r="C160" s="30" t="s">
        <v>21</v>
      </c>
      <c r="D160" s="26" t="s">
        <v>21</v>
      </c>
      <c r="E160" s="31">
        <f>E174+E163+E167+E171+E162</f>
        <v>6704.0999999999995</v>
      </c>
    </row>
    <row r="161" spans="1:5" s="19" customFormat="1" ht="22.5">
      <c r="A161" s="32" t="s">
        <v>191</v>
      </c>
      <c r="B161" s="33" t="s">
        <v>190</v>
      </c>
      <c r="C161" s="34" t="s">
        <v>192</v>
      </c>
      <c r="D161" s="33"/>
      <c r="E161" s="35">
        <v>25</v>
      </c>
    </row>
    <row r="162" spans="1:5" s="19" customFormat="1" ht="14.25">
      <c r="A162" s="32" t="s">
        <v>118</v>
      </c>
      <c r="B162" s="33" t="s">
        <v>190</v>
      </c>
      <c r="C162" s="34" t="s">
        <v>192</v>
      </c>
      <c r="D162" s="33" t="s">
        <v>193</v>
      </c>
      <c r="E162" s="35">
        <v>25</v>
      </c>
    </row>
    <row r="163" spans="1:5" s="19" customFormat="1" ht="14.25">
      <c r="A163" s="32" t="s">
        <v>194</v>
      </c>
      <c r="B163" s="33" t="s">
        <v>190</v>
      </c>
      <c r="C163" s="34" t="s">
        <v>195</v>
      </c>
      <c r="D163" s="33" t="s">
        <v>21</v>
      </c>
      <c r="E163" s="35">
        <f t="shared" ref="E163:E165" si="12">E164</f>
        <v>4893.8</v>
      </c>
    </row>
    <row r="164" spans="1:5" s="19" customFormat="1" ht="14.25">
      <c r="A164" s="32" t="s">
        <v>185</v>
      </c>
      <c r="B164" s="33" t="s">
        <v>190</v>
      </c>
      <c r="C164" s="34" t="s">
        <v>196</v>
      </c>
      <c r="D164" s="33" t="s">
        <v>21</v>
      </c>
      <c r="E164" s="35">
        <f t="shared" si="12"/>
        <v>4893.8</v>
      </c>
    </row>
    <row r="165" spans="1:5" s="19" customFormat="1" ht="14.25">
      <c r="A165" s="32" t="s">
        <v>187</v>
      </c>
      <c r="B165" s="33" t="s">
        <v>190</v>
      </c>
      <c r="C165" s="34" t="s">
        <v>197</v>
      </c>
      <c r="D165" s="33" t="s">
        <v>21</v>
      </c>
      <c r="E165" s="35">
        <f t="shared" si="12"/>
        <v>4893.8</v>
      </c>
    </row>
    <row r="166" spans="1:5" s="19" customFormat="1" ht="14.25">
      <c r="A166" s="32" t="s">
        <v>118</v>
      </c>
      <c r="B166" s="33" t="s">
        <v>190</v>
      </c>
      <c r="C166" s="34" t="s">
        <v>197</v>
      </c>
      <c r="D166" s="33" t="s">
        <v>119</v>
      </c>
      <c r="E166" s="36">
        <v>4893.8</v>
      </c>
    </row>
    <row r="167" spans="1:5" s="19" customFormat="1" ht="14.25">
      <c r="A167" s="32" t="s">
        <v>198</v>
      </c>
      <c r="B167" s="33" t="s">
        <v>190</v>
      </c>
      <c r="C167" s="34" t="s">
        <v>199</v>
      </c>
      <c r="D167" s="33" t="s">
        <v>21</v>
      </c>
      <c r="E167" s="35">
        <f t="shared" ref="E167:E169" si="13">E168</f>
        <v>1034.0999999999999</v>
      </c>
    </row>
    <row r="168" spans="1:5" s="19" customFormat="1" ht="14.25">
      <c r="A168" s="32" t="s">
        <v>185</v>
      </c>
      <c r="B168" s="33" t="s">
        <v>190</v>
      </c>
      <c r="C168" s="34" t="s">
        <v>200</v>
      </c>
      <c r="D168" s="33" t="s">
        <v>21</v>
      </c>
      <c r="E168" s="35">
        <f t="shared" si="13"/>
        <v>1034.0999999999999</v>
      </c>
    </row>
    <row r="169" spans="1:5" s="19" customFormat="1" ht="14.25">
      <c r="A169" s="32" t="s">
        <v>187</v>
      </c>
      <c r="B169" s="33" t="s">
        <v>190</v>
      </c>
      <c r="C169" s="34" t="s">
        <v>201</v>
      </c>
      <c r="D169" s="33" t="s">
        <v>21</v>
      </c>
      <c r="E169" s="35">
        <f t="shared" si="13"/>
        <v>1034.0999999999999</v>
      </c>
    </row>
    <row r="170" spans="1:5" s="19" customFormat="1" ht="14.25">
      <c r="A170" s="32" t="s">
        <v>118</v>
      </c>
      <c r="B170" s="33" t="s">
        <v>190</v>
      </c>
      <c r="C170" s="34" t="s">
        <v>201</v>
      </c>
      <c r="D170" s="33" t="s">
        <v>119</v>
      </c>
      <c r="E170" s="36">
        <v>1034.0999999999999</v>
      </c>
    </row>
    <row r="171" spans="1:5" s="19" customFormat="1" ht="14.25">
      <c r="A171" s="32" t="s">
        <v>202</v>
      </c>
      <c r="B171" s="33" t="s">
        <v>190</v>
      </c>
      <c r="C171" s="34" t="s">
        <v>203</v>
      </c>
      <c r="D171" s="33" t="s">
        <v>21</v>
      </c>
      <c r="E171" s="35">
        <f>E172</f>
        <v>296.8</v>
      </c>
    </row>
    <row r="172" spans="1:5" s="19" customFormat="1" ht="14.25">
      <c r="A172" s="32" t="s">
        <v>204</v>
      </c>
      <c r="B172" s="33" t="s">
        <v>190</v>
      </c>
      <c r="C172" s="34" t="s">
        <v>205</v>
      </c>
      <c r="D172" s="33" t="s">
        <v>21</v>
      </c>
      <c r="E172" s="35">
        <f>E173</f>
        <v>296.8</v>
      </c>
    </row>
    <row r="173" spans="1:5" s="19" customFormat="1" ht="14.25">
      <c r="A173" s="32" t="s">
        <v>118</v>
      </c>
      <c r="B173" s="33" t="s">
        <v>190</v>
      </c>
      <c r="C173" s="34" t="s">
        <v>205</v>
      </c>
      <c r="D173" s="33" t="s">
        <v>119</v>
      </c>
      <c r="E173" s="36">
        <v>296.8</v>
      </c>
    </row>
    <row r="174" spans="1:5" s="19" customFormat="1" ht="14.25">
      <c r="A174" s="32" t="s">
        <v>46</v>
      </c>
      <c r="B174" s="33" t="s">
        <v>190</v>
      </c>
      <c r="C174" s="34" t="s">
        <v>47</v>
      </c>
      <c r="D174" s="33" t="s">
        <v>21</v>
      </c>
      <c r="E174" s="35">
        <f>E175</f>
        <v>454.4</v>
      </c>
    </row>
    <row r="175" spans="1:5" s="19" customFormat="1" ht="33.75">
      <c r="A175" s="32" t="s">
        <v>48</v>
      </c>
      <c r="B175" s="33" t="s">
        <v>190</v>
      </c>
      <c r="C175" s="34" t="s">
        <v>49</v>
      </c>
      <c r="D175" s="33" t="s">
        <v>21</v>
      </c>
      <c r="E175" s="35">
        <f>E176+E178</f>
        <v>454.4</v>
      </c>
    </row>
    <row r="176" spans="1:5" s="19" customFormat="1" ht="56.25">
      <c r="A176" s="37" t="s">
        <v>206</v>
      </c>
      <c r="B176" s="33" t="s">
        <v>190</v>
      </c>
      <c r="C176" s="34" t="s">
        <v>207</v>
      </c>
      <c r="D176" s="33" t="s">
        <v>21</v>
      </c>
      <c r="E176" s="35">
        <f>E177</f>
        <v>600</v>
      </c>
    </row>
    <row r="177" spans="1:5" s="19" customFormat="1" ht="14.25">
      <c r="A177" s="32" t="s">
        <v>118</v>
      </c>
      <c r="B177" s="33" t="s">
        <v>190</v>
      </c>
      <c r="C177" s="34" t="s">
        <v>207</v>
      </c>
      <c r="D177" s="33" t="s">
        <v>119</v>
      </c>
      <c r="E177" s="36">
        <v>600</v>
      </c>
    </row>
    <row r="178" spans="1:5" s="19" customFormat="1" ht="22.5">
      <c r="A178" s="32" t="s">
        <v>50</v>
      </c>
      <c r="B178" s="33" t="s">
        <v>190</v>
      </c>
      <c r="C178" s="34" t="s">
        <v>51</v>
      </c>
      <c r="D178" s="33" t="s">
        <v>21</v>
      </c>
      <c r="E178" s="35">
        <f>E179</f>
        <v>-145.6</v>
      </c>
    </row>
    <row r="179" spans="1:5" s="19" customFormat="1" ht="14.25">
      <c r="A179" s="32" t="s">
        <v>118</v>
      </c>
      <c r="B179" s="33" t="s">
        <v>190</v>
      </c>
      <c r="C179" s="34" t="s">
        <v>51</v>
      </c>
      <c r="D179" s="33" t="s">
        <v>119</v>
      </c>
      <c r="E179" s="36">
        <v>-145.6</v>
      </c>
    </row>
    <row r="180" spans="1:5" s="19" customFormat="1" ht="14.25">
      <c r="A180" s="29" t="s">
        <v>208</v>
      </c>
      <c r="B180" s="26" t="s">
        <v>209</v>
      </c>
      <c r="C180" s="30" t="s">
        <v>21</v>
      </c>
      <c r="D180" s="26" t="s">
        <v>21</v>
      </c>
      <c r="E180" s="31">
        <f>E183+E186+E182</f>
        <v>148.5</v>
      </c>
    </row>
    <row r="181" spans="1:5" s="19" customFormat="1" ht="22.5">
      <c r="A181" s="32" t="s">
        <v>191</v>
      </c>
      <c r="B181" s="33" t="s">
        <v>371</v>
      </c>
      <c r="C181" s="34" t="s">
        <v>192</v>
      </c>
      <c r="D181" s="33"/>
      <c r="E181" s="35">
        <v>6</v>
      </c>
    </row>
    <row r="182" spans="1:5" s="19" customFormat="1" ht="14.25">
      <c r="A182" s="32" t="s">
        <v>118</v>
      </c>
      <c r="B182" s="33" t="s">
        <v>371</v>
      </c>
      <c r="C182" s="34" t="s">
        <v>192</v>
      </c>
      <c r="D182" s="33" t="s">
        <v>119</v>
      </c>
      <c r="E182" s="35">
        <v>6</v>
      </c>
    </row>
    <row r="183" spans="1:5" s="19" customFormat="1" ht="14.25">
      <c r="A183" s="32" t="s">
        <v>210</v>
      </c>
      <c r="B183" s="33" t="s">
        <v>209</v>
      </c>
      <c r="C183" s="34" t="s">
        <v>211</v>
      </c>
      <c r="D183" s="33" t="s">
        <v>21</v>
      </c>
      <c r="E183" s="35">
        <f>E184</f>
        <v>145.6</v>
      </c>
    </row>
    <row r="184" spans="1:5" s="19" customFormat="1" ht="14.25">
      <c r="A184" s="32" t="s">
        <v>185</v>
      </c>
      <c r="B184" s="33" t="s">
        <v>209</v>
      </c>
      <c r="C184" s="34" t="s">
        <v>212</v>
      </c>
      <c r="D184" s="33" t="s">
        <v>21</v>
      </c>
      <c r="E184" s="35">
        <f>E185</f>
        <v>145.6</v>
      </c>
    </row>
    <row r="185" spans="1:5" s="19" customFormat="1" ht="14.25">
      <c r="A185" s="32" t="s">
        <v>118</v>
      </c>
      <c r="B185" s="33" t="s">
        <v>209</v>
      </c>
      <c r="C185" s="34" t="s">
        <v>212</v>
      </c>
      <c r="D185" s="33" t="s">
        <v>119</v>
      </c>
      <c r="E185" s="36">
        <v>145.6</v>
      </c>
    </row>
    <row r="186" spans="1:5" s="19" customFormat="1" ht="14.25">
      <c r="A186" s="32" t="s">
        <v>213</v>
      </c>
      <c r="B186" s="33" t="s">
        <v>209</v>
      </c>
      <c r="C186" s="34" t="s">
        <v>214</v>
      </c>
      <c r="D186" s="33" t="s">
        <v>21</v>
      </c>
      <c r="E186" s="35">
        <f>E187</f>
        <v>-3.1</v>
      </c>
    </row>
    <row r="187" spans="1:5" s="19" customFormat="1" ht="14.25">
      <c r="A187" s="32" t="s">
        <v>215</v>
      </c>
      <c r="B187" s="33" t="s">
        <v>209</v>
      </c>
      <c r="C187" s="34" t="s">
        <v>216</v>
      </c>
      <c r="D187" s="33" t="s">
        <v>21</v>
      </c>
      <c r="E187" s="35">
        <f>E188</f>
        <v>-3.1</v>
      </c>
    </row>
    <row r="188" spans="1:5" s="19" customFormat="1" ht="14.25">
      <c r="A188" s="32" t="s">
        <v>217</v>
      </c>
      <c r="B188" s="33" t="s">
        <v>209</v>
      </c>
      <c r="C188" s="34" t="s">
        <v>216</v>
      </c>
      <c r="D188" s="33" t="s">
        <v>218</v>
      </c>
      <c r="E188" s="36">
        <v>-3.1</v>
      </c>
    </row>
    <row r="189" spans="1:5" s="19" customFormat="1" ht="14.25">
      <c r="A189" s="29" t="s">
        <v>219</v>
      </c>
      <c r="B189" s="26" t="s">
        <v>220</v>
      </c>
      <c r="C189" s="30" t="s">
        <v>21</v>
      </c>
      <c r="D189" s="26" t="s">
        <v>21</v>
      </c>
      <c r="E189" s="31">
        <f>E204+E192+E196+E200+E209+E190</f>
        <v>5260</v>
      </c>
    </row>
    <row r="190" spans="1:5" s="19" customFormat="1" ht="22.5" hidden="1">
      <c r="A190" s="32" t="s">
        <v>191</v>
      </c>
      <c r="B190" s="33" t="s">
        <v>220</v>
      </c>
      <c r="C190" s="34" t="s">
        <v>192</v>
      </c>
      <c r="D190" s="33"/>
      <c r="E190" s="31"/>
    </row>
    <row r="191" spans="1:5" s="19" customFormat="1" ht="14.25" hidden="1">
      <c r="A191" s="32" t="s">
        <v>118</v>
      </c>
      <c r="B191" s="33" t="s">
        <v>220</v>
      </c>
      <c r="C191" s="34" t="s">
        <v>192</v>
      </c>
      <c r="D191" s="33" t="s">
        <v>193</v>
      </c>
      <c r="E191" s="31"/>
    </row>
    <row r="192" spans="1:5" s="19" customFormat="1" ht="22.5">
      <c r="A192" s="32" t="s">
        <v>94</v>
      </c>
      <c r="B192" s="33" t="s">
        <v>220</v>
      </c>
      <c r="C192" s="34" t="s">
        <v>95</v>
      </c>
      <c r="D192" s="33" t="s">
        <v>21</v>
      </c>
      <c r="E192" s="35">
        <f t="shared" ref="E192:E194" si="14">E193</f>
        <v>3817.1</v>
      </c>
    </row>
    <row r="193" spans="1:5" s="19" customFormat="1" ht="14.25">
      <c r="A193" s="32" t="s">
        <v>96</v>
      </c>
      <c r="B193" s="33" t="s">
        <v>220</v>
      </c>
      <c r="C193" s="34" t="s">
        <v>97</v>
      </c>
      <c r="D193" s="33" t="s">
        <v>21</v>
      </c>
      <c r="E193" s="35">
        <f t="shared" si="14"/>
        <v>3817.1</v>
      </c>
    </row>
    <row r="194" spans="1:5" s="19" customFormat="1" ht="33.75" hidden="1">
      <c r="A194" s="32" t="s">
        <v>98</v>
      </c>
      <c r="B194" s="33" t="s">
        <v>220</v>
      </c>
      <c r="C194" s="34" t="s">
        <v>99</v>
      </c>
      <c r="D194" s="33" t="s">
        <v>21</v>
      </c>
      <c r="E194" s="35">
        <f t="shared" si="14"/>
        <v>3817.1</v>
      </c>
    </row>
    <row r="195" spans="1:5" s="19" customFormat="1" ht="14.25">
      <c r="A195" s="32" t="s">
        <v>169</v>
      </c>
      <c r="B195" s="33" t="s">
        <v>220</v>
      </c>
      <c r="C195" s="34" t="s">
        <v>97</v>
      </c>
      <c r="D195" s="33" t="s">
        <v>170</v>
      </c>
      <c r="E195" s="36">
        <v>3817.1</v>
      </c>
    </row>
    <row r="196" spans="1:5" s="19" customFormat="1" ht="14.25">
      <c r="A196" s="32" t="s">
        <v>221</v>
      </c>
      <c r="B196" s="33" t="s">
        <v>220</v>
      </c>
      <c r="C196" s="34" t="s">
        <v>222</v>
      </c>
      <c r="D196" s="33" t="s">
        <v>21</v>
      </c>
      <c r="E196" s="35">
        <f t="shared" ref="E196:E198" si="15">E197</f>
        <v>81</v>
      </c>
    </row>
    <row r="197" spans="1:5" s="19" customFormat="1" ht="14.25">
      <c r="A197" s="32" t="s">
        <v>223</v>
      </c>
      <c r="B197" s="33" t="s">
        <v>220</v>
      </c>
      <c r="C197" s="34" t="s">
        <v>224</v>
      </c>
      <c r="D197" s="33" t="s">
        <v>21</v>
      </c>
      <c r="E197" s="35">
        <f t="shared" si="15"/>
        <v>81</v>
      </c>
    </row>
    <row r="198" spans="1:5" s="19" customFormat="1" ht="27" customHeight="1">
      <c r="A198" s="32" t="s">
        <v>373</v>
      </c>
      <c r="B198" s="33" t="s">
        <v>220</v>
      </c>
      <c r="C198" s="34" t="s">
        <v>372</v>
      </c>
      <c r="D198" s="33" t="s">
        <v>21</v>
      </c>
      <c r="E198" s="35">
        <f t="shared" si="15"/>
        <v>81</v>
      </c>
    </row>
    <row r="199" spans="1:5" s="19" customFormat="1" ht="14.25">
      <c r="A199" s="32" t="s">
        <v>217</v>
      </c>
      <c r="B199" s="33" t="s">
        <v>220</v>
      </c>
      <c r="C199" s="34" t="s">
        <v>372</v>
      </c>
      <c r="D199" s="33" t="s">
        <v>218</v>
      </c>
      <c r="E199" s="36">
        <v>81</v>
      </c>
    </row>
    <row r="200" spans="1:5" s="19" customFormat="1" ht="45">
      <c r="A200" s="32" t="s">
        <v>225</v>
      </c>
      <c r="B200" s="33" t="s">
        <v>220</v>
      </c>
      <c r="C200" s="34" t="s">
        <v>226</v>
      </c>
      <c r="D200" s="33" t="s">
        <v>21</v>
      </c>
      <c r="E200" s="35">
        <f t="shared" ref="E200:E201" si="16">E201</f>
        <v>1361.9</v>
      </c>
    </row>
    <row r="201" spans="1:5" s="19" customFormat="1" ht="14.25">
      <c r="A201" s="32" t="s">
        <v>185</v>
      </c>
      <c r="B201" s="33" t="s">
        <v>220</v>
      </c>
      <c r="C201" s="34" t="s">
        <v>227</v>
      </c>
      <c r="D201" s="33" t="s">
        <v>21</v>
      </c>
      <c r="E201" s="35">
        <f t="shared" si="16"/>
        <v>1361.9</v>
      </c>
    </row>
    <row r="202" spans="1:5" s="19" customFormat="1" ht="14.25">
      <c r="A202" s="32" t="s">
        <v>187</v>
      </c>
      <c r="B202" s="33" t="s">
        <v>220</v>
      </c>
      <c r="C202" s="34" t="s">
        <v>228</v>
      </c>
      <c r="D202" s="33" t="s">
        <v>21</v>
      </c>
      <c r="E202" s="35">
        <v>1361.9</v>
      </c>
    </row>
    <row r="203" spans="1:5" s="19" customFormat="1" ht="14.25" hidden="1">
      <c r="A203" s="32" t="s">
        <v>118</v>
      </c>
      <c r="B203" s="33" t="s">
        <v>220</v>
      </c>
      <c r="C203" s="34" t="s">
        <v>228</v>
      </c>
      <c r="D203" s="33" t="s">
        <v>119</v>
      </c>
      <c r="E203" s="36"/>
    </row>
    <row r="204" spans="1:5" s="19" customFormat="1" ht="14.25" hidden="1">
      <c r="A204" s="32" t="s">
        <v>100</v>
      </c>
      <c r="B204" s="33" t="s">
        <v>220</v>
      </c>
      <c r="C204" s="34" t="s">
        <v>101</v>
      </c>
      <c r="D204" s="33" t="s">
        <v>21</v>
      </c>
      <c r="E204" s="35">
        <f>E205+E207</f>
        <v>0</v>
      </c>
    </row>
    <row r="205" spans="1:5" s="19" customFormat="1" ht="22.5" hidden="1">
      <c r="A205" s="32" t="s">
        <v>229</v>
      </c>
      <c r="B205" s="33" t="s">
        <v>220</v>
      </c>
      <c r="C205" s="34" t="s">
        <v>230</v>
      </c>
      <c r="D205" s="33" t="s">
        <v>21</v>
      </c>
      <c r="E205" s="35">
        <f>E206</f>
        <v>0</v>
      </c>
    </row>
    <row r="206" spans="1:5" s="19" customFormat="1" ht="14.25" hidden="1">
      <c r="A206" s="32" t="s">
        <v>231</v>
      </c>
      <c r="B206" s="33" t="s">
        <v>220</v>
      </c>
      <c r="C206" s="34" t="s">
        <v>230</v>
      </c>
      <c r="D206" s="33" t="s">
        <v>232</v>
      </c>
      <c r="E206" s="36"/>
    </row>
    <row r="207" spans="1:5" s="19" customFormat="1" ht="22.5" hidden="1">
      <c r="A207" s="32" t="s">
        <v>233</v>
      </c>
      <c r="B207" s="33" t="s">
        <v>220</v>
      </c>
      <c r="C207" s="34" t="s">
        <v>234</v>
      </c>
      <c r="D207" s="33" t="s">
        <v>21</v>
      </c>
      <c r="E207" s="35">
        <f>E208</f>
        <v>0</v>
      </c>
    </row>
    <row r="208" spans="1:5" s="19" customFormat="1" ht="14.25" hidden="1">
      <c r="A208" s="32" t="s">
        <v>231</v>
      </c>
      <c r="B208" s="33" t="s">
        <v>220</v>
      </c>
      <c r="C208" s="34" t="s">
        <v>234</v>
      </c>
      <c r="D208" s="33" t="s">
        <v>232</v>
      </c>
      <c r="E208" s="36"/>
    </row>
    <row r="209" spans="1:5" s="19" customFormat="1" ht="14.25" hidden="1">
      <c r="A209" s="32" t="s">
        <v>235</v>
      </c>
      <c r="B209" s="33" t="s">
        <v>220</v>
      </c>
      <c r="C209" s="34" t="s">
        <v>236</v>
      </c>
      <c r="D209" s="33" t="s">
        <v>21</v>
      </c>
      <c r="E209" s="35">
        <f>E210</f>
        <v>0</v>
      </c>
    </row>
    <row r="210" spans="1:5" s="19" customFormat="1" ht="14.25" hidden="1">
      <c r="A210" s="32" t="s">
        <v>118</v>
      </c>
      <c r="B210" s="33" t="s">
        <v>220</v>
      </c>
      <c r="C210" s="34" t="s">
        <v>236</v>
      </c>
      <c r="D210" s="33" t="s">
        <v>119</v>
      </c>
      <c r="E210" s="36"/>
    </row>
    <row r="211" spans="1:5" s="19" customFormat="1" ht="14.25">
      <c r="A211" s="29" t="s">
        <v>237</v>
      </c>
      <c r="B211" s="26" t="s">
        <v>238</v>
      </c>
      <c r="C211" s="30" t="s">
        <v>21</v>
      </c>
      <c r="D211" s="26" t="s">
        <v>21</v>
      </c>
      <c r="E211" s="31">
        <f>E212+E225</f>
        <v>783.7</v>
      </c>
    </row>
    <row r="212" spans="1:5" s="19" customFormat="1" ht="14.25">
      <c r="A212" s="29" t="s">
        <v>239</v>
      </c>
      <c r="B212" s="26" t="s">
        <v>240</v>
      </c>
      <c r="C212" s="30" t="s">
        <v>21</v>
      </c>
      <c r="D212" s="26" t="s">
        <v>21</v>
      </c>
      <c r="E212" s="31">
        <f>E213+E217+E221</f>
        <v>620</v>
      </c>
    </row>
    <row r="213" spans="1:5" s="19" customFormat="1" ht="22.5">
      <c r="A213" s="32" t="s">
        <v>241</v>
      </c>
      <c r="B213" s="33" t="s">
        <v>240</v>
      </c>
      <c r="C213" s="34" t="s">
        <v>242</v>
      </c>
      <c r="D213" s="33" t="s">
        <v>21</v>
      </c>
      <c r="E213" s="35">
        <f t="shared" ref="E213:E215" si="17">E214</f>
        <v>-115.3</v>
      </c>
    </row>
    <row r="214" spans="1:5" s="19" customFormat="1" ht="14.25">
      <c r="A214" s="32" t="s">
        <v>185</v>
      </c>
      <c r="B214" s="33" t="s">
        <v>240</v>
      </c>
      <c r="C214" s="34" t="s">
        <v>243</v>
      </c>
      <c r="D214" s="33" t="s">
        <v>21</v>
      </c>
      <c r="E214" s="35">
        <f t="shared" si="17"/>
        <v>-115.3</v>
      </c>
    </row>
    <row r="215" spans="1:5" s="19" customFormat="1" ht="14.25">
      <c r="A215" s="32" t="s">
        <v>187</v>
      </c>
      <c r="B215" s="33" t="s">
        <v>240</v>
      </c>
      <c r="C215" s="34" t="s">
        <v>244</v>
      </c>
      <c r="D215" s="33" t="s">
        <v>21</v>
      </c>
      <c r="E215" s="35">
        <f t="shared" si="17"/>
        <v>-115.3</v>
      </c>
    </row>
    <row r="216" spans="1:5" s="19" customFormat="1" ht="14.25">
      <c r="A216" s="32" t="s">
        <v>118</v>
      </c>
      <c r="B216" s="33" t="s">
        <v>240</v>
      </c>
      <c r="C216" s="34" t="s">
        <v>244</v>
      </c>
      <c r="D216" s="33" t="s">
        <v>119</v>
      </c>
      <c r="E216" s="36">
        <v>-115.3</v>
      </c>
    </row>
    <row r="217" spans="1:5" s="19" customFormat="1" ht="14.25">
      <c r="A217" s="32" t="s">
        <v>245</v>
      </c>
      <c r="B217" s="33" t="s">
        <v>240</v>
      </c>
      <c r="C217" s="34" t="s">
        <v>246</v>
      </c>
      <c r="D217" s="33" t="s">
        <v>21</v>
      </c>
      <c r="E217" s="35">
        <f t="shared" ref="E217:E219" si="18">E218</f>
        <v>98.2</v>
      </c>
    </row>
    <row r="218" spans="1:5" s="19" customFormat="1" ht="14.25">
      <c r="A218" s="32" t="s">
        <v>185</v>
      </c>
      <c r="B218" s="33" t="s">
        <v>240</v>
      </c>
      <c r="C218" s="34" t="s">
        <v>247</v>
      </c>
      <c r="D218" s="33" t="s">
        <v>21</v>
      </c>
      <c r="E218" s="35">
        <f t="shared" si="18"/>
        <v>98.2</v>
      </c>
    </row>
    <row r="219" spans="1:5" s="19" customFormat="1" ht="14.25">
      <c r="A219" s="32" t="s">
        <v>187</v>
      </c>
      <c r="B219" s="33" t="s">
        <v>240</v>
      </c>
      <c r="C219" s="34" t="s">
        <v>248</v>
      </c>
      <c r="D219" s="33" t="s">
        <v>21</v>
      </c>
      <c r="E219" s="35">
        <f t="shared" si="18"/>
        <v>98.2</v>
      </c>
    </row>
    <row r="220" spans="1:5" s="19" customFormat="1" ht="14.25">
      <c r="A220" s="32" t="s">
        <v>118</v>
      </c>
      <c r="B220" s="33" t="s">
        <v>240</v>
      </c>
      <c r="C220" s="34" t="s">
        <v>248</v>
      </c>
      <c r="D220" s="33" t="s">
        <v>119</v>
      </c>
      <c r="E220" s="36">
        <v>98.2</v>
      </c>
    </row>
    <row r="221" spans="1:5" s="19" customFormat="1" ht="14.25">
      <c r="A221" s="32" t="s">
        <v>249</v>
      </c>
      <c r="B221" s="33" t="s">
        <v>240</v>
      </c>
      <c r="C221" s="34" t="s">
        <v>250</v>
      </c>
      <c r="D221" s="33" t="s">
        <v>21</v>
      </c>
      <c r="E221" s="35">
        <f t="shared" ref="E221:E223" si="19">E222</f>
        <v>637.1</v>
      </c>
    </row>
    <row r="222" spans="1:5" s="19" customFormat="1" ht="14.25">
      <c r="A222" s="32" t="s">
        <v>185</v>
      </c>
      <c r="B222" s="33" t="s">
        <v>240</v>
      </c>
      <c r="C222" s="34" t="s">
        <v>251</v>
      </c>
      <c r="D222" s="33" t="s">
        <v>21</v>
      </c>
      <c r="E222" s="35">
        <f t="shared" si="19"/>
        <v>637.1</v>
      </c>
    </row>
    <row r="223" spans="1:5" s="19" customFormat="1" ht="14.25">
      <c r="A223" s="32" t="s">
        <v>187</v>
      </c>
      <c r="B223" s="33" t="s">
        <v>240</v>
      </c>
      <c r="C223" s="34" t="s">
        <v>252</v>
      </c>
      <c r="D223" s="33" t="s">
        <v>21</v>
      </c>
      <c r="E223" s="35">
        <f t="shared" si="19"/>
        <v>637.1</v>
      </c>
    </row>
    <row r="224" spans="1:5" s="19" customFormat="1" ht="14.25">
      <c r="A224" s="32" t="s">
        <v>118</v>
      </c>
      <c r="B224" s="33" t="s">
        <v>240</v>
      </c>
      <c r="C224" s="34" t="s">
        <v>252</v>
      </c>
      <c r="D224" s="33" t="s">
        <v>119</v>
      </c>
      <c r="E224" s="36">
        <v>637.1</v>
      </c>
    </row>
    <row r="225" spans="1:5" s="19" customFormat="1" ht="21.75">
      <c r="A225" s="29" t="s">
        <v>253</v>
      </c>
      <c r="B225" s="26" t="s">
        <v>254</v>
      </c>
      <c r="C225" s="30" t="s">
        <v>21</v>
      </c>
      <c r="D225" s="26" t="s">
        <v>21</v>
      </c>
      <c r="E225" s="31">
        <f t="shared" ref="E225:E228" si="20">E226</f>
        <v>163.69999999999999</v>
      </c>
    </row>
    <row r="226" spans="1:5" s="19" customFormat="1" ht="45">
      <c r="A226" s="32" t="s">
        <v>225</v>
      </c>
      <c r="B226" s="33" t="s">
        <v>254</v>
      </c>
      <c r="C226" s="34" t="s">
        <v>226</v>
      </c>
      <c r="D226" s="33" t="s">
        <v>21</v>
      </c>
      <c r="E226" s="35">
        <f t="shared" si="20"/>
        <v>163.69999999999999</v>
      </c>
    </row>
    <row r="227" spans="1:5" s="19" customFormat="1" ht="14.25">
      <c r="A227" s="32" t="s">
        <v>185</v>
      </c>
      <c r="B227" s="33" t="s">
        <v>254</v>
      </c>
      <c r="C227" s="34" t="s">
        <v>227</v>
      </c>
      <c r="D227" s="33" t="s">
        <v>21</v>
      </c>
      <c r="E227" s="35">
        <f t="shared" si="20"/>
        <v>163.69999999999999</v>
      </c>
    </row>
    <row r="228" spans="1:5" s="19" customFormat="1" ht="14.25">
      <c r="A228" s="32" t="s">
        <v>187</v>
      </c>
      <c r="B228" s="33" t="s">
        <v>254</v>
      </c>
      <c r="C228" s="34" t="s">
        <v>228</v>
      </c>
      <c r="D228" s="33" t="s">
        <v>21</v>
      </c>
      <c r="E228" s="35">
        <f t="shared" si="20"/>
        <v>163.69999999999999</v>
      </c>
    </row>
    <row r="229" spans="1:5" s="19" customFormat="1" ht="14.25">
      <c r="A229" s="32" t="s">
        <v>118</v>
      </c>
      <c r="B229" s="33" t="s">
        <v>254</v>
      </c>
      <c r="C229" s="34" t="s">
        <v>228</v>
      </c>
      <c r="D229" s="33" t="s">
        <v>119</v>
      </c>
      <c r="E229" s="36">
        <v>163.69999999999999</v>
      </c>
    </row>
    <row r="230" spans="1:5" s="19" customFormat="1" ht="14.25">
      <c r="A230" s="29" t="s">
        <v>255</v>
      </c>
      <c r="B230" s="26" t="s">
        <v>256</v>
      </c>
      <c r="C230" s="30" t="s">
        <v>21</v>
      </c>
      <c r="D230" s="26" t="s">
        <v>21</v>
      </c>
      <c r="E230" s="38">
        <f>E236+E261+E274+E231+E256+E269</f>
        <v>4492.3999999999996</v>
      </c>
    </row>
    <row r="231" spans="1:5" s="19" customFormat="1" ht="14.25">
      <c r="A231" s="29" t="s">
        <v>257</v>
      </c>
      <c r="B231" s="26" t="s">
        <v>258</v>
      </c>
      <c r="C231" s="30" t="s">
        <v>21</v>
      </c>
      <c r="D231" s="26" t="s">
        <v>21</v>
      </c>
      <c r="E231" s="31">
        <f t="shared" ref="E231:E234" si="21">E232</f>
        <v>664.5</v>
      </c>
    </row>
    <row r="232" spans="1:5" s="19" customFormat="1" ht="14.25">
      <c r="A232" s="32" t="s">
        <v>259</v>
      </c>
      <c r="B232" s="33" t="s">
        <v>258</v>
      </c>
      <c r="C232" s="34" t="s">
        <v>260</v>
      </c>
      <c r="D232" s="33" t="s">
        <v>21</v>
      </c>
      <c r="E232" s="35">
        <f t="shared" si="21"/>
        <v>664.5</v>
      </c>
    </row>
    <row r="233" spans="1:5" s="19" customFormat="1" ht="14.25">
      <c r="A233" s="32" t="s">
        <v>185</v>
      </c>
      <c r="B233" s="33" t="s">
        <v>258</v>
      </c>
      <c r="C233" s="34" t="s">
        <v>261</v>
      </c>
      <c r="D233" s="33" t="s">
        <v>21</v>
      </c>
      <c r="E233" s="35">
        <f t="shared" si="21"/>
        <v>664.5</v>
      </c>
    </row>
    <row r="234" spans="1:5" s="19" customFormat="1" ht="14.25">
      <c r="A234" s="32" t="s">
        <v>187</v>
      </c>
      <c r="B234" s="33" t="s">
        <v>258</v>
      </c>
      <c r="C234" s="34" t="s">
        <v>262</v>
      </c>
      <c r="D234" s="33" t="s">
        <v>21</v>
      </c>
      <c r="E234" s="35">
        <f t="shared" si="21"/>
        <v>664.5</v>
      </c>
    </row>
    <row r="235" spans="1:5" s="19" customFormat="1" ht="14.25">
      <c r="A235" s="32" t="s">
        <v>118</v>
      </c>
      <c r="B235" s="33" t="s">
        <v>258</v>
      </c>
      <c r="C235" s="34" t="s">
        <v>262</v>
      </c>
      <c r="D235" s="33" t="s">
        <v>119</v>
      </c>
      <c r="E235" s="36">
        <v>664.5</v>
      </c>
    </row>
    <row r="236" spans="1:5" s="19" customFormat="1" ht="14.25">
      <c r="A236" s="29" t="s">
        <v>263</v>
      </c>
      <c r="B236" s="26" t="s">
        <v>264</v>
      </c>
      <c r="C236" s="30" t="s">
        <v>21</v>
      </c>
      <c r="D236" s="26" t="s">
        <v>21</v>
      </c>
      <c r="E236" s="31">
        <f>E237+E241+E245+E249+E252</f>
        <v>1469.8</v>
      </c>
    </row>
    <row r="237" spans="1:5" s="19" customFormat="1" ht="14.25">
      <c r="A237" s="32" t="s">
        <v>259</v>
      </c>
      <c r="B237" s="33" t="s">
        <v>264</v>
      </c>
      <c r="C237" s="34" t="s">
        <v>260</v>
      </c>
      <c r="D237" s="33" t="s">
        <v>21</v>
      </c>
      <c r="E237" s="35">
        <f t="shared" ref="E237:E239" si="22">E238</f>
        <v>1113.5</v>
      </c>
    </row>
    <row r="238" spans="1:5" s="19" customFormat="1" ht="14.25">
      <c r="A238" s="32" t="s">
        <v>185</v>
      </c>
      <c r="B238" s="33" t="s">
        <v>264</v>
      </c>
      <c r="C238" s="34" t="s">
        <v>261</v>
      </c>
      <c r="D238" s="33" t="s">
        <v>21</v>
      </c>
      <c r="E238" s="35">
        <f t="shared" si="22"/>
        <v>1113.5</v>
      </c>
    </row>
    <row r="239" spans="1:5" s="19" customFormat="1" ht="14.25">
      <c r="A239" s="32" t="s">
        <v>187</v>
      </c>
      <c r="B239" s="33" t="s">
        <v>264</v>
      </c>
      <c r="C239" s="34" t="s">
        <v>262</v>
      </c>
      <c r="D239" s="33" t="s">
        <v>21</v>
      </c>
      <c r="E239" s="35">
        <f t="shared" si="22"/>
        <v>1113.5</v>
      </c>
    </row>
    <row r="240" spans="1:5" s="19" customFormat="1" ht="14.25">
      <c r="A240" s="32" t="s">
        <v>118</v>
      </c>
      <c r="B240" s="33" t="s">
        <v>264</v>
      </c>
      <c r="C240" s="34" t="s">
        <v>262</v>
      </c>
      <c r="D240" s="33" t="s">
        <v>119</v>
      </c>
      <c r="E240" s="36">
        <v>1113.5</v>
      </c>
    </row>
    <row r="241" spans="1:5" s="19" customFormat="1" ht="14.25">
      <c r="A241" s="32" t="s">
        <v>265</v>
      </c>
      <c r="B241" s="33" t="s">
        <v>264</v>
      </c>
      <c r="C241" s="34" t="s">
        <v>266</v>
      </c>
      <c r="D241" s="33" t="s">
        <v>21</v>
      </c>
      <c r="E241" s="35">
        <f t="shared" ref="E241:E243" si="23">E242</f>
        <v>-1.6</v>
      </c>
    </row>
    <row r="242" spans="1:5" s="19" customFormat="1" ht="14.25">
      <c r="A242" s="32" t="s">
        <v>185</v>
      </c>
      <c r="B242" s="33" t="s">
        <v>264</v>
      </c>
      <c r="C242" s="34" t="s">
        <v>267</v>
      </c>
      <c r="D242" s="33" t="s">
        <v>21</v>
      </c>
      <c r="E242" s="35">
        <f t="shared" si="23"/>
        <v>-1.6</v>
      </c>
    </row>
    <row r="243" spans="1:5" s="19" customFormat="1" ht="14.25">
      <c r="A243" s="32" t="s">
        <v>187</v>
      </c>
      <c r="B243" s="33" t="s">
        <v>264</v>
      </c>
      <c r="C243" s="34" t="s">
        <v>268</v>
      </c>
      <c r="D243" s="33" t="s">
        <v>21</v>
      </c>
      <c r="E243" s="35">
        <f t="shared" si="23"/>
        <v>-1.6</v>
      </c>
    </row>
    <row r="244" spans="1:5" s="19" customFormat="1" ht="14.25">
      <c r="A244" s="32" t="s">
        <v>118</v>
      </c>
      <c r="B244" s="33" t="s">
        <v>264</v>
      </c>
      <c r="C244" s="34" t="s">
        <v>268</v>
      </c>
      <c r="D244" s="33" t="s">
        <v>119</v>
      </c>
      <c r="E244" s="36">
        <v>-1.6</v>
      </c>
    </row>
    <row r="245" spans="1:5" s="19" customFormat="1" ht="14.25">
      <c r="A245" s="32" t="s">
        <v>269</v>
      </c>
      <c r="B245" s="33" t="s">
        <v>264</v>
      </c>
      <c r="C245" s="34" t="s">
        <v>270</v>
      </c>
      <c r="D245" s="33" t="s">
        <v>21</v>
      </c>
      <c r="E245" s="35">
        <f t="shared" ref="E245:E247" si="24">E246</f>
        <v>245.1</v>
      </c>
    </row>
    <row r="246" spans="1:5" s="19" customFormat="1" ht="14.25">
      <c r="A246" s="32" t="s">
        <v>185</v>
      </c>
      <c r="B246" s="33" t="s">
        <v>264</v>
      </c>
      <c r="C246" s="34" t="s">
        <v>271</v>
      </c>
      <c r="D246" s="33" t="s">
        <v>21</v>
      </c>
      <c r="E246" s="35">
        <f t="shared" si="24"/>
        <v>245.1</v>
      </c>
    </row>
    <row r="247" spans="1:5" s="19" customFormat="1" ht="14.25">
      <c r="A247" s="32" t="s">
        <v>187</v>
      </c>
      <c r="B247" s="33" t="s">
        <v>264</v>
      </c>
      <c r="C247" s="34" t="s">
        <v>272</v>
      </c>
      <c r="D247" s="33" t="s">
        <v>21</v>
      </c>
      <c r="E247" s="35">
        <f t="shared" si="24"/>
        <v>245.1</v>
      </c>
    </row>
    <row r="248" spans="1:5" s="19" customFormat="1" ht="14.25">
      <c r="A248" s="32" t="s">
        <v>118</v>
      </c>
      <c r="B248" s="33" t="s">
        <v>264</v>
      </c>
      <c r="C248" s="34" t="s">
        <v>272</v>
      </c>
      <c r="D248" s="33" t="s">
        <v>119</v>
      </c>
      <c r="E248" s="36">
        <v>245.1</v>
      </c>
    </row>
    <row r="249" spans="1:5" s="19" customFormat="1" ht="14.25">
      <c r="A249" s="32" t="s">
        <v>202</v>
      </c>
      <c r="B249" s="33" t="s">
        <v>264</v>
      </c>
      <c r="C249" s="34" t="s">
        <v>203</v>
      </c>
      <c r="D249" s="33" t="s">
        <v>21</v>
      </c>
      <c r="E249" s="35">
        <f>E250</f>
        <v>112.8</v>
      </c>
    </row>
    <row r="250" spans="1:5" s="19" customFormat="1" ht="33.75">
      <c r="A250" s="32" t="s">
        <v>273</v>
      </c>
      <c r="B250" s="33" t="s">
        <v>264</v>
      </c>
      <c r="C250" s="34" t="s">
        <v>274</v>
      </c>
      <c r="D250" s="33" t="s">
        <v>21</v>
      </c>
      <c r="E250" s="35">
        <f>E251</f>
        <v>112.8</v>
      </c>
    </row>
    <row r="251" spans="1:5" s="19" customFormat="1" ht="14.25">
      <c r="A251" s="32" t="s">
        <v>118</v>
      </c>
      <c r="B251" s="33" t="s">
        <v>264</v>
      </c>
      <c r="C251" s="34" t="s">
        <v>274</v>
      </c>
      <c r="D251" s="33" t="s">
        <v>119</v>
      </c>
      <c r="E251" s="36">
        <v>112.8</v>
      </c>
    </row>
    <row r="252" spans="1:5" s="19" customFormat="1" ht="14.25" hidden="1">
      <c r="A252" s="32" t="s">
        <v>46</v>
      </c>
      <c r="B252" s="33" t="s">
        <v>264</v>
      </c>
      <c r="C252" s="34" t="s">
        <v>47</v>
      </c>
      <c r="D252" s="33" t="s">
        <v>21</v>
      </c>
      <c r="E252" s="35">
        <f t="shared" ref="E252:E254" si="25">E253</f>
        <v>0</v>
      </c>
    </row>
    <row r="253" spans="1:5" s="19" customFormat="1" ht="33.75" hidden="1">
      <c r="A253" s="32" t="s">
        <v>48</v>
      </c>
      <c r="B253" s="33" t="s">
        <v>264</v>
      </c>
      <c r="C253" s="34" t="s">
        <v>49</v>
      </c>
      <c r="D253" s="33" t="s">
        <v>21</v>
      </c>
      <c r="E253" s="35">
        <f t="shared" si="25"/>
        <v>0</v>
      </c>
    </row>
    <row r="254" spans="1:5" s="19" customFormat="1" ht="33.75" hidden="1">
      <c r="A254" s="32" t="s">
        <v>72</v>
      </c>
      <c r="B254" s="33" t="s">
        <v>264</v>
      </c>
      <c r="C254" s="34" t="s">
        <v>73</v>
      </c>
      <c r="D254" s="33" t="s">
        <v>21</v>
      </c>
      <c r="E254" s="35">
        <f t="shared" si="25"/>
        <v>0</v>
      </c>
    </row>
    <row r="255" spans="1:5" s="19" customFormat="1" ht="14.25" hidden="1">
      <c r="A255" s="32" t="s">
        <v>118</v>
      </c>
      <c r="B255" s="33" t="s">
        <v>264</v>
      </c>
      <c r="C255" s="34" t="s">
        <v>73</v>
      </c>
      <c r="D255" s="33" t="s">
        <v>119</v>
      </c>
      <c r="E255" s="36"/>
    </row>
    <row r="256" spans="1:5" s="19" customFormat="1" ht="14.25">
      <c r="A256" s="29" t="s">
        <v>275</v>
      </c>
      <c r="B256" s="26" t="s">
        <v>276</v>
      </c>
      <c r="C256" s="30" t="s">
        <v>21</v>
      </c>
      <c r="D256" s="26" t="s">
        <v>21</v>
      </c>
      <c r="E256" s="31">
        <f t="shared" ref="E256:E259" si="26">E257</f>
        <v>2.2999999999999998</v>
      </c>
    </row>
    <row r="257" spans="1:5" s="19" customFormat="1" ht="14.25">
      <c r="A257" s="32" t="s">
        <v>259</v>
      </c>
      <c r="B257" s="33" t="s">
        <v>276</v>
      </c>
      <c r="C257" s="34" t="s">
        <v>260</v>
      </c>
      <c r="D257" s="33" t="s">
        <v>21</v>
      </c>
      <c r="E257" s="35">
        <f t="shared" si="26"/>
        <v>2.2999999999999998</v>
      </c>
    </row>
    <row r="258" spans="1:5" s="19" customFormat="1" ht="14.25">
      <c r="A258" s="32" t="s">
        <v>185</v>
      </c>
      <c r="B258" s="33" t="s">
        <v>276</v>
      </c>
      <c r="C258" s="34" t="s">
        <v>261</v>
      </c>
      <c r="D258" s="33" t="s">
        <v>21</v>
      </c>
      <c r="E258" s="35">
        <f t="shared" si="26"/>
        <v>2.2999999999999998</v>
      </c>
    </row>
    <row r="259" spans="1:5" s="19" customFormat="1" ht="14.25">
      <c r="A259" s="32" t="s">
        <v>187</v>
      </c>
      <c r="B259" s="33" t="s">
        <v>276</v>
      </c>
      <c r="C259" s="34" t="s">
        <v>262</v>
      </c>
      <c r="D259" s="33" t="s">
        <v>21</v>
      </c>
      <c r="E259" s="35">
        <f t="shared" si="26"/>
        <v>2.2999999999999998</v>
      </c>
    </row>
    <row r="260" spans="1:5" s="19" customFormat="1" ht="14.25">
      <c r="A260" s="32" t="s">
        <v>118</v>
      </c>
      <c r="B260" s="33" t="s">
        <v>276</v>
      </c>
      <c r="C260" s="34" t="s">
        <v>262</v>
      </c>
      <c r="D260" s="33" t="s">
        <v>119</v>
      </c>
      <c r="E260" s="36">
        <v>2.2999999999999998</v>
      </c>
    </row>
    <row r="261" spans="1:5" s="19" customFormat="1" ht="14.25">
      <c r="A261" s="29" t="s">
        <v>277</v>
      </c>
      <c r="B261" s="26" t="s">
        <v>278</v>
      </c>
      <c r="C261" s="30" t="s">
        <v>21</v>
      </c>
      <c r="D261" s="26" t="s">
        <v>21</v>
      </c>
      <c r="E261" s="31">
        <f>E262+E266</f>
        <v>286</v>
      </c>
    </row>
    <row r="262" spans="1:5" s="19" customFormat="1" ht="14.25">
      <c r="A262" s="32" t="s">
        <v>259</v>
      </c>
      <c r="B262" s="33" t="s">
        <v>278</v>
      </c>
      <c r="C262" s="34" t="s">
        <v>260</v>
      </c>
      <c r="D262" s="33" t="s">
        <v>21</v>
      </c>
      <c r="E262" s="35">
        <f t="shared" ref="E262:E264" si="27">E263</f>
        <v>266.3</v>
      </c>
    </row>
    <row r="263" spans="1:5" s="19" customFormat="1" ht="14.25">
      <c r="A263" s="32" t="s">
        <v>185</v>
      </c>
      <c r="B263" s="33" t="s">
        <v>278</v>
      </c>
      <c r="C263" s="34" t="s">
        <v>261</v>
      </c>
      <c r="D263" s="33" t="s">
        <v>21</v>
      </c>
      <c r="E263" s="35">
        <f t="shared" si="27"/>
        <v>266.3</v>
      </c>
    </row>
    <row r="264" spans="1:5" s="19" customFormat="1" ht="14.25">
      <c r="A264" s="32" t="s">
        <v>187</v>
      </c>
      <c r="B264" s="33" t="s">
        <v>278</v>
      </c>
      <c r="C264" s="34" t="s">
        <v>262</v>
      </c>
      <c r="D264" s="33" t="s">
        <v>21</v>
      </c>
      <c r="E264" s="35">
        <f t="shared" si="27"/>
        <v>266.3</v>
      </c>
    </row>
    <row r="265" spans="1:5" s="19" customFormat="1" ht="14.25">
      <c r="A265" s="32" t="s">
        <v>118</v>
      </c>
      <c r="B265" s="33" t="s">
        <v>278</v>
      </c>
      <c r="C265" s="34" t="s">
        <v>262</v>
      </c>
      <c r="D265" s="33" t="s">
        <v>119</v>
      </c>
      <c r="E265" s="36">
        <v>266.3</v>
      </c>
    </row>
    <row r="266" spans="1:5" s="19" customFormat="1" ht="14.25">
      <c r="A266" s="32" t="s">
        <v>202</v>
      </c>
      <c r="B266" s="33" t="s">
        <v>278</v>
      </c>
      <c r="C266" s="34" t="s">
        <v>203</v>
      </c>
      <c r="D266" s="33" t="s">
        <v>21</v>
      </c>
      <c r="E266" s="35">
        <f>E267</f>
        <v>19.7</v>
      </c>
    </row>
    <row r="267" spans="1:5" s="19" customFormat="1" ht="33.75">
      <c r="A267" s="32" t="s">
        <v>273</v>
      </c>
      <c r="B267" s="33" t="s">
        <v>278</v>
      </c>
      <c r="C267" s="34" t="s">
        <v>274</v>
      </c>
      <c r="D267" s="33" t="s">
        <v>21</v>
      </c>
      <c r="E267" s="35">
        <f>E268</f>
        <v>19.7</v>
      </c>
    </row>
    <row r="268" spans="1:5" s="19" customFormat="1" ht="14.25">
      <c r="A268" s="32" t="s">
        <v>118</v>
      </c>
      <c r="B268" s="33" t="s">
        <v>278</v>
      </c>
      <c r="C268" s="34" t="s">
        <v>274</v>
      </c>
      <c r="D268" s="33" t="s">
        <v>119</v>
      </c>
      <c r="E268" s="36">
        <v>19.7</v>
      </c>
    </row>
    <row r="269" spans="1:5" s="19" customFormat="1" ht="14.25">
      <c r="A269" s="29" t="s">
        <v>279</v>
      </c>
      <c r="B269" s="26" t="s">
        <v>280</v>
      </c>
      <c r="C269" s="30" t="s">
        <v>21</v>
      </c>
      <c r="D269" s="26" t="s">
        <v>21</v>
      </c>
      <c r="E269" s="31">
        <f t="shared" ref="E269:E272" si="28">E270</f>
        <v>0</v>
      </c>
    </row>
    <row r="270" spans="1:5" s="19" customFormat="1" ht="14.25" hidden="1">
      <c r="A270" s="32" t="s">
        <v>281</v>
      </c>
      <c r="B270" s="33" t="s">
        <v>280</v>
      </c>
      <c r="C270" s="34" t="s">
        <v>282</v>
      </c>
      <c r="D270" s="33" t="s">
        <v>21</v>
      </c>
      <c r="E270" s="35">
        <f t="shared" si="28"/>
        <v>0</v>
      </c>
    </row>
    <row r="271" spans="1:5" s="19" customFormat="1" ht="22.5" hidden="1">
      <c r="A271" s="32" t="s">
        <v>283</v>
      </c>
      <c r="B271" s="33" t="s">
        <v>280</v>
      </c>
      <c r="C271" s="34" t="s">
        <v>284</v>
      </c>
      <c r="D271" s="33" t="s">
        <v>21</v>
      </c>
      <c r="E271" s="35">
        <f t="shared" si="28"/>
        <v>0</v>
      </c>
    </row>
    <row r="272" spans="1:5" s="19" customFormat="1" ht="14.25" hidden="1">
      <c r="A272" s="32" t="s">
        <v>285</v>
      </c>
      <c r="B272" s="33" t="s">
        <v>280</v>
      </c>
      <c r="C272" s="34" t="s">
        <v>286</v>
      </c>
      <c r="D272" s="33" t="s">
        <v>21</v>
      </c>
      <c r="E272" s="35">
        <f t="shared" si="28"/>
        <v>0</v>
      </c>
    </row>
    <row r="273" spans="1:5" s="19" customFormat="1" ht="14.25" hidden="1">
      <c r="A273" s="32" t="s">
        <v>30</v>
      </c>
      <c r="B273" s="33" t="s">
        <v>280</v>
      </c>
      <c r="C273" s="34" t="s">
        <v>286</v>
      </c>
      <c r="D273" s="33" t="s">
        <v>31</v>
      </c>
      <c r="E273" s="36"/>
    </row>
    <row r="274" spans="1:5" s="19" customFormat="1" ht="21.75">
      <c r="A274" s="29" t="s">
        <v>287</v>
      </c>
      <c r="B274" s="26" t="s">
        <v>288</v>
      </c>
      <c r="C274" s="30" t="s">
        <v>21</v>
      </c>
      <c r="D274" s="26" t="s">
        <v>21</v>
      </c>
      <c r="E274" s="31">
        <f>E275+E279</f>
        <v>2069.7999999999997</v>
      </c>
    </row>
    <row r="275" spans="1:5" s="19" customFormat="1" ht="22.5">
      <c r="A275" s="32" t="s">
        <v>94</v>
      </c>
      <c r="B275" s="33" t="s">
        <v>288</v>
      </c>
      <c r="C275" s="34" t="s">
        <v>95</v>
      </c>
      <c r="D275" s="33" t="s">
        <v>21</v>
      </c>
      <c r="E275" s="35">
        <f t="shared" ref="E275:E277" si="29">E276</f>
        <v>2060.1999999999998</v>
      </c>
    </row>
    <row r="276" spans="1:5" s="19" customFormat="1" ht="14.25">
      <c r="A276" s="32" t="s">
        <v>96</v>
      </c>
      <c r="B276" s="33" t="s">
        <v>288</v>
      </c>
      <c r="C276" s="34" t="s">
        <v>97</v>
      </c>
      <c r="D276" s="33" t="s">
        <v>21</v>
      </c>
      <c r="E276" s="35">
        <f t="shared" si="29"/>
        <v>2060.1999999999998</v>
      </c>
    </row>
    <row r="277" spans="1:5" s="19" customFormat="1" ht="33.75" hidden="1">
      <c r="A277" s="32" t="s">
        <v>98</v>
      </c>
      <c r="B277" s="33" t="s">
        <v>288</v>
      </c>
      <c r="C277" s="34" t="s">
        <v>99</v>
      </c>
      <c r="D277" s="33" t="s">
        <v>21</v>
      </c>
      <c r="E277" s="35">
        <f t="shared" si="29"/>
        <v>2060.1999999999998</v>
      </c>
    </row>
    <row r="278" spans="1:5" s="19" customFormat="1" ht="14.25">
      <c r="A278" s="32" t="s">
        <v>169</v>
      </c>
      <c r="B278" s="33" t="s">
        <v>288</v>
      </c>
      <c r="C278" s="34" t="s">
        <v>97</v>
      </c>
      <c r="D278" s="33" t="s">
        <v>170</v>
      </c>
      <c r="E278" s="36">
        <v>2060.1999999999998</v>
      </c>
    </row>
    <row r="279" spans="1:5" s="19" customFormat="1" ht="14.25">
      <c r="A279" s="32" t="s">
        <v>46</v>
      </c>
      <c r="B279" s="33" t="s">
        <v>288</v>
      </c>
      <c r="C279" s="34" t="s">
        <v>47</v>
      </c>
      <c r="D279" s="33" t="s">
        <v>21</v>
      </c>
      <c r="E279" s="35">
        <f t="shared" ref="E279:E281" si="30">E280</f>
        <v>9.6</v>
      </c>
    </row>
    <row r="280" spans="1:5" s="19" customFormat="1" ht="33.75">
      <c r="A280" s="32" t="s">
        <v>48</v>
      </c>
      <c r="B280" s="33" t="s">
        <v>288</v>
      </c>
      <c r="C280" s="34" t="s">
        <v>49</v>
      </c>
      <c r="D280" s="33" t="s">
        <v>21</v>
      </c>
      <c r="E280" s="35">
        <f t="shared" si="30"/>
        <v>9.6</v>
      </c>
    </row>
    <row r="281" spans="1:5" s="19" customFormat="1" ht="22.5">
      <c r="A281" s="32" t="s">
        <v>50</v>
      </c>
      <c r="B281" s="33" t="s">
        <v>288</v>
      </c>
      <c r="C281" s="34" t="s">
        <v>51</v>
      </c>
      <c r="D281" s="33" t="s">
        <v>21</v>
      </c>
      <c r="E281" s="35">
        <f t="shared" si="30"/>
        <v>9.6</v>
      </c>
    </row>
    <row r="282" spans="1:5" s="19" customFormat="1" ht="14.25">
      <c r="A282" s="32" t="s">
        <v>128</v>
      </c>
      <c r="B282" s="33" t="s">
        <v>288</v>
      </c>
      <c r="C282" s="34" t="s">
        <v>51</v>
      </c>
      <c r="D282" s="33" t="s">
        <v>129</v>
      </c>
      <c r="E282" s="36">
        <v>9.6</v>
      </c>
    </row>
    <row r="283" spans="1:5" s="19" customFormat="1" ht="14.25">
      <c r="A283" s="29" t="s">
        <v>289</v>
      </c>
      <c r="B283" s="26" t="s">
        <v>290</v>
      </c>
      <c r="C283" s="30" t="s">
        <v>21</v>
      </c>
      <c r="D283" s="26" t="s">
        <v>21</v>
      </c>
      <c r="E283" s="31">
        <f>E293+E317+E327+E284+E288</f>
        <v>1751.1000000000001</v>
      </c>
    </row>
    <row r="284" spans="1:5" s="19" customFormat="1" ht="14.25">
      <c r="A284" s="29" t="s">
        <v>291</v>
      </c>
      <c r="B284" s="26" t="s">
        <v>292</v>
      </c>
      <c r="C284" s="30" t="s">
        <v>21</v>
      </c>
      <c r="D284" s="26" t="s">
        <v>21</v>
      </c>
      <c r="E284" s="31">
        <f t="shared" ref="E284:E286" si="31">E285</f>
        <v>-1.9</v>
      </c>
    </row>
    <row r="285" spans="1:5" s="19" customFormat="1" ht="14.25">
      <c r="A285" s="32" t="s">
        <v>293</v>
      </c>
      <c r="B285" s="33" t="s">
        <v>292</v>
      </c>
      <c r="C285" s="34" t="s">
        <v>294</v>
      </c>
      <c r="D285" s="33" t="s">
        <v>21</v>
      </c>
      <c r="E285" s="35">
        <f t="shared" si="31"/>
        <v>-1.9</v>
      </c>
    </row>
    <row r="286" spans="1:5" s="19" customFormat="1" ht="22.5">
      <c r="A286" s="32" t="s">
        <v>295</v>
      </c>
      <c r="B286" s="33" t="s">
        <v>292</v>
      </c>
      <c r="C286" s="34" t="s">
        <v>296</v>
      </c>
      <c r="D286" s="33" t="s">
        <v>21</v>
      </c>
      <c r="E286" s="35">
        <f t="shared" si="31"/>
        <v>-1.9</v>
      </c>
    </row>
    <row r="287" spans="1:5" s="19" customFormat="1" ht="14.25">
      <c r="A287" s="32" t="s">
        <v>297</v>
      </c>
      <c r="B287" s="33" t="s">
        <v>292</v>
      </c>
      <c r="C287" s="34" t="s">
        <v>296</v>
      </c>
      <c r="D287" s="33" t="s">
        <v>298</v>
      </c>
      <c r="E287" s="36">
        <v>-1.9</v>
      </c>
    </row>
    <row r="288" spans="1:5" s="19" customFormat="1" ht="14.25">
      <c r="A288" s="29" t="s">
        <v>299</v>
      </c>
      <c r="B288" s="26" t="s">
        <v>300</v>
      </c>
      <c r="C288" s="30" t="s">
        <v>21</v>
      </c>
      <c r="D288" s="26" t="s">
        <v>21</v>
      </c>
      <c r="E288" s="31">
        <f t="shared" ref="E288:E291" si="32">E289</f>
        <v>151</v>
      </c>
    </row>
    <row r="289" spans="1:5" s="19" customFormat="1" ht="14.25">
      <c r="A289" s="32" t="s">
        <v>46</v>
      </c>
      <c r="B289" s="33" t="s">
        <v>300</v>
      </c>
      <c r="C289" s="34" t="s">
        <v>47</v>
      </c>
      <c r="D289" s="33" t="s">
        <v>21</v>
      </c>
      <c r="E289" s="35">
        <f t="shared" si="32"/>
        <v>151</v>
      </c>
    </row>
    <row r="290" spans="1:5" s="19" customFormat="1" ht="33.75">
      <c r="A290" s="32" t="s">
        <v>48</v>
      </c>
      <c r="B290" s="33" t="s">
        <v>300</v>
      </c>
      <c r="C290" s="34" t="s">
        <v>49</v>
      </c>
      <c r="D290" s="33" t="s">
        <v>21</v>
      </c>
      <c r="E290" s="35">
        <f t="shared" si="32"/>
        <v>151</v>
      </c>
    </row>
    <row r="291" spans="1:5" s="19" customFormat="1" ht="14.25">
      <c r="A291" s="32" t="s">
        <v>299</v>
      </c>
      <c r="B291" s="33" t="s">
        <v>300</v>
      </c>
      <c r="C291" s="34" t="s">
        <v>301</v>
      </c>
      <c r="D291" s="33" t="s">
        <v>21</v>
      </c>
      <c r="E291" s="35">
        <f t="shared" si="32"/>
        <v>151</v>
      </c>
    </row>
    <row r="292" spans="1:5" s="19" customFormat="1" ht="14.25">
      <c r="A292" s="32" t="s">
        <v>118</v>
      </c>
      <c r="B292" s="33" t="s">
        <v>300</v>
      </c>
      <c r="C292" s="34" t="s">
        <v>301</v>
      </c>
      <c r="D292" s="33" t="s">
        <v>119</v>
      </c>
      <c r="E292" s="36">
        <v>151</v>
      </c>
    </row>
    <row r="293" spans="1:5" s="19" customFormat="1" ht="14.25">
      <c r="A293" s="29" t="s">
        <v>302</v>
      </c>
      <c r="B293" s="26" t="s">
        <v>303</v>
      </c>
      <c r="C293" s="30" t="s">
        <v>21</v>
      </c>
      <c r="D293" s="26" t="s">
        <v>21</v>
      </c>
      <c r="E293" s="38">
        <f>E299+E310+E294+E307+E297</f>
        <v>1451.1000000000001</v>
      </c>
    </row>
    <row r="294" spans="1:5" s="19" customFormat="1" ht="14.25">
      <c r="A294" s="32" t="s">
        <v>304</v>
      </c>
      <c r="B294" s="33" t="s">
        <v>303</v>
      </c>
      <c r="C294" s="34" t="s">
        <v>305</v>
      </c>
      <c r="D294" s="33" t="s">
        <v>21</v>
      </c>
      <c r="E294" s="35">
        <f>E295</f>
        <v>3</v>
      </c>
    </row>
    <row r="295" spans="1:5" s="19" customFormat="1" ht="22.5">
      <c r="A295" s="32" t="s">
        <v>191</v>
      </c>
      <c r="B295" s="33" t="s">
        <v>303</v>
      </c>
      <c r="C295" s="34" t="s">
        <v>306</v>
      </c>
      <c r="D295" s="33" t="s">
        <v>21</v>
      </c>
      <c r="E295" s="35">
        <f>E296</f>
        <v>3</v>
      </c>
    </row>
    <row r="296" spans="1:5" s="19" customFormat="1" ht="14.25">
      <c r="A296" s="32" t="s">
        <v>297</v>
      </c>
      <c r="B296" s="33" t="s">
        <v>303</v>
      </c>
      <c r="C296" s="34" t="s">
        <v>306</v>
      </c>
      <c r="D296" s="33" t="s">
        <v>298</v>
      </c>
      <c r="E296" s="36">
        <v>3</v>
      </c>
    </row>
    <row r="297" spans="1:5" s="19" customFormat="1" ht="14.25">
      <c r="A297" s="32" t="s">
        <v>375</v>
      </c>
      <c r="B297" s="33" t="s">
        <v>303</v>
      </c>
      <c r="C297" s="34" t="s">
        <v>374</v>
      </c>
      <c r="D297" s="33"/>
      <c r="E297" s="36">
        <v>1310.4000000000001</v>
      </c>
    </row>
    <row r="298" spans="1:5" s="19" customFormat="1" ht="14.25">
      <c r="A298" s="32" t="s">
        <v>297</v>
      </c>
      <c r="B298" s="33" t="s">
        <v>303</v>
      </c>
      <c r="C298" s="34" t="s">
        <v>374</v>
      </c>
      <c r="D298" s="33" t="s">
        <v>298</v>
      </c>
      <c r="E298" s="36">
        <v>1310.4000000000001</v>
      </c>
    </row>
    <row r="299" spans="1:5" s="19" customFormat="1" ht="14.25">
      <c r="A299" s="32" t="s">
        <v>307</v>
      </c>
      <c r="B299" s="33" t="s">
        <v>303</v>
      </c>
      <c r="C299" s="34" t="s">
        <v>308</v>
      </c>
      <c r="D299" s="33" t="s">
        <v>21</v>
      </c>
      <c r="E299" s="35">
        <f>E300+E303+E305</f>
        <v>50</v>
      </c>
    </row>
    <row r="300" spans="1:5" s="19" customFormat="1" ht="90" hidden="1">
      <c r="A300" s="37" t="s">
        <v>309</v>
      </c>
      <c r="B300" s="33" t="s">
        <v>303</v>
      </c>
      <c r="C300" s="34" t="s">
        <v>310</v>
      </c>
      <c r="D300" s="33" t="s">
        <v>21</v>
      </c>
      <c r="E300" s="35">
        <f>E301</f>
        <v>0</v>
      </c>
    </row>
    <row r="301" spans="1:5" s="19" customFormat="1" ht="56.25" hidden="1">
      <c r="A301" s="37" t="s">
        <v>311</v>
      </c>
      <c r="B301" s="33" t="s">
        <v>303</v>
      </c>
      <c r="C301" s="34" t="s">
        <v>312</v>
      </c>
      <c r="D301" s="33" t="s">
        <v>21</v>
      </c>
      <c r="E301" s="35">
        <f>E302</f>
        <v>0</v>
      </c>
    </row>
    <row r="302" spans="1:5" s="19" customFormat="1" ht="14.25" hidden="1">
      <c r="A302" s="32" t="s">
        <v>297</v>
      </c>
      <c r="B302" s="33" t="s">
        <v>303</v>
      </c>
      <c r="C302" s="34" t="s">
        <v>312</v>
      </c>
      <c r="D302" s="33" t="s">
        <v>298</v>
      </c>
      <c r="E302" s="36"/>
    </row>
    <row r="303" spans="1:5" s="19" customFormat="1" ht="33.75">
      <c r="A303" s="32" t="s">
        <v>313</v>
      </c>
      <c r="B303" s="33" t="s">
        <v>303</v>
      </c>
      <c r="C303" s="34" t="s">
        <v>314</v>
      </c>
      <c r="D303" s="33" t="s">
        <v>21</v>
      </c>
      <c r="E303" s="35">
        <f>E304</f>
        <v>300</v>
      </c>
    </row>
    <row r="304" spans="1:5" s="19" customFormat="1" ht="14.25">
      <c r="A304" s="32" t="s">
        <v>297</v>
      </c>
      <c r="B304" s="33" t="s">
        <v>303</v>
      </c>
      <c r="C304" s="34" t="s">
        <v>314</v>
      </c>
      <c r="D304" s="33" t="s">
        <v>298</v>
      </c>
      <c r="E304" s="36">
        <v>300</v>
      </c>
    </row>
    <row r="305" spans="1:5" s="19" customFormat="1" ht="22.5">
      <c r="A305" s="32" t="s">
        <v>315</v>
      </c>
      <c r="B305" s="33" t="s">
        <v>303</v>
      </c>
      <c r="C305" s="34" t="s">
        <v>316</v>
      </c>
      <c r="D305" s="33" t="s">
        <v>21</v>
      </c>
      <c r="E305" s="35">
        <f>E306</f>
        <v>-250</v>
      </c>
    </row>
    <row r="306" spans="1:5" s="19" customFormat="1" ht="14.25">
      <c r="A306" s="32" t="s">
        <v>297</v>
      </c>
      <c r="B306" s="33" t="s">
        <v>303</v>
      </c>
      <c r="C306" s="34" t="s">
        <v>316</v>
      </c>
      <c r="D306" s="33" t="s">
        <v>298</v>
      </c>
      <c r="E306" s="36">
        <v>-250</v>
      </c>
    </row>
    <row r="307" spans="1:5" s="19" customFormat="1" ht="14.25">
      <c r="A307" s="32" t="s">
        <v>317</v>
      </c>
      <c r="B307" s="33" t="s">
        <v>303</v>
      </c>
      <c r="C307" s="34" t="s">
        <v>318</v>
      </c>
      <c r="D307" s="33" t="s">
        <v>21</v>
      </c>
      <c r="E307" s="35">
        <f>E308</f>
        <v>3</v>
      </c>
    </row>
    <row r="308" spans="1:5" s="19" customFormat="1" ht="14.25">
      <c r="A308" s="32" t="s">
        <v>319</v>
      </c>
      <c r="B308" s="33" t="s">
        <v>303</v>
      </c>
      <c r="C308" s="34" t="s">
        <v>320</v>
      </c>
      <c r="D308" s="33" t="s">
        <v>21</v>
      </c>
      <c r="E308" s="35">
        <f>E309</f>
        <v>3</v>
      </c>
    </row>
    <row r="309" spans="1:5" s="19" customFormat="1" ht="14.25">
      <c r="A309" s="32" t="s">
        <v>80</v>
      </c>
      <c r="B309" s="33" t="s">
        <v>303</v>
      </c>
      <c r="C309" s="34" t="s">
        <v>320</v>
      </c>
      <c r="D309" s="33" t="s">
        <v>81</v>
      </c>
      <c r="E309" s="36">
        <v>3</v>
      </c>
    </row>
    <row r="310" spans="1:5" s="19" customFormat="1" ht="14.25">
      <c r="A310" s="32" t="s">
        <v>46</v>
      </c>
      <c r="B310" s="33" t="s">
        <v>303</v>
      </c>
      <c r="C310" s="34" t="s">
        <v>47</v>
      </c>
      <c r="D310" s="33" t="s">
        <v>21</v>
      </c>
      <c r="E310" s="35">
        <f>E311</f>
        <v>84.7</v>
      </c>
    </row>
    <row r="311" spans="1:5" s="19" customFormat="1" ht="33.75">
      <c r="A311" s="32" t="s">
        <v>48</v>
      </c>
      <c r="B311" s="33" t="s">
        <v>303</v>
      </c>
      <c r="C311" s="34" t="s">
        <v>49</v>
      </c>
      <c r="D311" s="33" t="s">
        <v>21</v>
      </c>
      <c r="E311" s="35">
        <f>E312+E315</f>
        <v>84.7</v>
      </c>
    </row>
    <row r="312" spans="1:5" s="19" customFormat="1" ht="22.5">
      <c r="A312" s="32" t="s">
        <v>50</v>
      </c>
      <c r="B312" s="33" t="s">
        <v>303</v>
      </c>
      <c r="C312" s="34" t="s">
        <v>51</v>
      </c>
      <c r="D312" s="33" t="s">
        <v>21</v>
      </c>
      <c r="E312" s="35">
        <f>E313+E314</f>
        <v>84.7</v>
      </c>
    </row>
    <row r="313" spans="1:5" s="19" customFormat="1" ht="14.25">
      <c r="A313" s="32" t="s">
        <v>297</v>
      </c>
      <c r="B313" s="33" t="s">
        <v>303</v>
      </c>
      <c r="C313" s="34" t="s">
        <v>51</v>
      </c>
      <c r="D313" s="33" t="s">
        <v>298</v>
      </c>
      <c r="E313" s="36">
        <v>129</v>
      </c>
    </row>
    <row r="314" spans="1:5" s="19" customFormat="1" ht="14.25">
      <c r="A314" s="32" t="s">
        <v>128</v>
      </c>
      <c r="B314" s="33" t="s">
        <v>303</v>
      </c>
      <c r="C314" s="34" t="s">
        <v>51</v>
      </c>
      <c r="D314" s="33" t="s">
        <v>129</v>
      </c>
      <c r="E314" s="36">
        <v>-44.3</v>
      </c>
    </row>
    <row r="315" spans="1:5" s="19" customFormat="1" ht="33.75" hidden="1">
      <c r="A315" s="32" t="s">
        <v>72</v>
      </c>
      <c r="B315" s="33" t="s">
        <v>303</v>
      </c>
      <c r="C315" s="34" t="s">
        <v>73</v>
      </c>
      <c r="D315" s="33" t="s">
        <v>21</v>
      </c>
      <c r="E315" s="35">
        <f>E316</f>
        <v>0</v>
      </c>
    </row>
    <row r="316" spans="1:5" s="19" customFormat="1" ht="14.25" hidden="1">
      <c r="A316" s="32" t="s">
        <v>297</v>
      </c>
      <c r="B316" s="33" t="s">
        <v>303</v>
      </c>
      <c r="C316" s="34" t="s">
        <v>73</v>
      </c>
      <c r="D316" s="33" t="s">
        <v>298</v>
      </c>
      <c r="E316" s="36"/>
    </row>
    <row r="317" spans="1:5" s="19" customFormat="1" ht="14.25">
      <c r="A317" s="29" t="s">
        <v>321</v>
      </c>
      <c r="B317" s="26" t="s">
        <v>322</v>
      </c>
      <c r="C317" s="30" t="s">
        <v>21</v>
      </c>
      <c r="D317" s="26" t="s">
        <v>21</v>
      </c>
      <c r="E317" s="31">
        <f>E318</f>
        <v>150.9</v>
      </c>
    </row>
    <row r="318" spans="1:5" s="19" customFormat="1" ht="14.25">
      <c r="A318" s="32" t="s">
        <v>202</v>
      </c>
      <c r="B318" s="33" t="s">
        <v>322</v>
      </c>
      <c r="C318" s="34" t="s">
        <v>203</v>
      </c>
      <c r="D318" s="33" t="s">
        <v>21</v>
      </c>
      <c r="E318" s="35">
        <f>E321+E319</f>
        <v>150.9</v>
      </c>
    </row>
    <row r="319" spans="1:5" s="19" customFormat="1" ht="45" hidden="1">
      <c r="A319" s="32" t="s">
        <v>323</v>
      </c>
      <c r="B319" s="33" t="s">
        <v>322</v>
      </c>
      <c r="C319" s="34" t="s">
        <v>324</v>
      </c>
      <c r="D319" s="33" t="s">
        <v>21</v>
      </c>
      <c r="E319" s="35">
        <f>E320</f>
        <v>0</v>
      </c>
    </row>
    <row r="320" spans="1:5" s="19" customFormat="1" ht="14.25" hidden="1">
      <c r="A320" s="32" t="s">
        <v>297</v>
      </c>
      <c r="B320" s="33" t="s">
        <v>322</v>
      </c>
      <c r="C320" s="34" t="s">
        <v>324</v>
      </c>
      <c r="D320" s="33" t="s">
        <v>298</v>
      </c>
      <c r="E320" s="36"/>
    </row>
    <row r="321" spans="1:5" s="19" customFormat="1" ht="22.5">
      <c r="A321" s="32" t="s">
        <v>325</v>
      </c>
      <c r="B321" s="33" t="s">
        <v>322</v>
      </c>
      <c r="C321" s="34" t="s">
        <v>326</v>
      </c>
      <c r="D321" s="33" t="s">
        <v>21</v>
      </c>
      <c r="E321" s="35">
        <f>E322+E325</f>
        <v>150.9</v>
      </c>
    </row>
    <row r="322" spans="1:5" s="19" customFormat="1" ht="14.25">
      <c r="A322" s="32" t="s">
        <v>327</v>
      </c>
      <c r="B322" s="33" t="s">
        <v>322</v>
      </c>
      <c r="C322" s="34" t="s">
        <v>328</v>
      </c>
      <c r="D322" s="33" t="s">
        <v>21</v>
      </c>
      <c r="E322" s="35">
        <f>E323+E324</f>
        <v>0</v>
      </c>
    </row>
    <row r="323" spans="1:5" s="19" customFormat="1" ht="14.25">
      <c r="A323" s="32" t="s">
        <v>297</v>
      </c>
      <c r="B323" s="33" t="s">
        <v>322</v>
      </c>
      <c r="C323" s="34" t="s">
        <v>328</v>
      </c>
      <c r="D323" s="33" t="s">
        <v>298</v>
      </c>
      <c r="E323" s="36">
        <v>-5.3</v>
      </c>
    </row>
    <row r="324" spans="1:5" s="19" customFormat="1" ht="14.25">
      <c r="A324" s="32" t="s">
        <v>30</v>
      </c>
      <c r="B324" s="33" t="s">
        <v>322</v>
      </c>
      <c r="C324" s="34" t="s">
        <v>328</v>
      </c>
      <c r="D324" s="33" t="s">
        <v>31</v>
      </c>
      <c r="E324" s="36">
        <v>5.3</v>
      </c>
    </row>
    <row r="325" spans="1:5" s="19" customFormat="1" ht="14.25">
      <c r="A325" s="32" t="s">
        <v>329</v>
      </c>
      <c r="B325" s="33" t="s">
        <v>322</v>
      </c>
      <c r="C325" s="34" t="s">
        <v>330</v>
      </c>
      <c r="D325" s="33" t="s">
        <v>21</v>
      </c>
      <c r="E325" s="35">
        <f>E326</f>
        <v>150.9</v>
      </c>
    </row>
    <row r="326" spans="1:5" s="19" customFormat="1" ht="14.25">
      <c r="A326" s="32" t="s">
        <v>297</v>
      </c>
      <c r="B326" s="33" t="s">
        <v>322</v>
      </c>
      <c r="C326" s="34" t="s">
        <v>330</v>
      </c>
      <c r="D326" s="33" t="s">
        <v>298</v>
      </c>
      <c r="E326" s="36">
        <v>150.9</v>
      </c>
    </row>
    <row r="327" spans="1:5" s="19" customFormat="1" ht="14.25" hidden="1">
      <c r="A327" s="29" t="s">
        <v>331</v>
      </c>
      <c r="B327" s="26" t="s">
        <v>332</v>
      </c>
      <c r="C327" s="30" t="s">
        <v>21</v>
      </c>
      <c r="D327" s="26" t="s">
        <v>21</v>
      </c>
      <c r="E327" s="38">
        <f>E328+E331</f>
        <v>0</v>
      </c>
    </row>
    <row r="328" spans="1:5" s="19" customFormat="1" ht="14.25" hidden="1">
      <c r="A328" s="32" t="s">
        <v>304</v>
      </c>
      <c r="B328" s="33" t="s">
        <v>332</v>
      </c>
      <c r="C328" s="34" t="s">
        <v>305</v>
      </c>
      <c r="D328" s="33" t="s">
        <v>21</v>
      </c>
      <c r="E328" s="35">
        <f>E329</f>
        <v>0</v>
      </c>
    </row>
    <row r="329" spans="1:5" s="19" customFormat="1" ht="22.5" hidden="1">
      <c r="A329" s="32" t="s">
        <v>191</v>
      </c>
      <c r="B329" s="33" t="s">
        <v>332</v>
      </c>
      <c r="C329" s="34" t="s">
        <v>306</v>
      </c>
      <c r="D329" s="33" t="s">
        <v>21</v>
      </c>
      <c r="E329" s="35">
        <f>E330</f>
        <v>0</v>
      </c>
    </row>
    <row r="330" spans="1:5" s="19" customFormat="1" ht="14.25" hidden="1">
      <c r="A330" s="32" t="s">
        <v>30</v>
      </c>
      <c r="B330" s="33" t="s">
        <v>332</v>
      </c>
      <c r="C330" s="34" t="s">
        <v>306</v>
      </c>
      <c r="D330" s="33" t="s">
        <v>31</v>
      </c>
      <c r="E330" s="36"/>
    </row>
    <row r="331" spans="1:5" s="19" customFormat="1" ht="14.25" hidden="1">
      <c r="A331" s="32" t="s">
        <v>100</v>
      </c>
      <c r="B331" s="33" t="s">
        <v>332</v>
      </c>
      <c r="C331" s="34" t="s">
        <v>101</v>
      </c>
      <c r="D331" s="33" t="s">
        <v>21</v>
      </c>
      <c r="E331" s="35">
        <f>E332</f>
        <v>0</v>
      </c>
    </row>
    <row r="332" spans="1:5" s="19" customFormat="1" ht="22.5" hidden="1">
      <c r="A332" s="32" t="s">
        <v>333</v>
      </c>
      <c r="B332" s="33" t="s">
        <v>332</v>
      </c>
      <c r="C332" s="34" t="s">
        <v>334</v>
      </c>
      <c r="D332" s="33" t="s">
        <v>21</v>
      </c>
      <c r="E332" s="35">
        <f>E333</f>
        <v>0</v>
      </c>
    </row>
    <row r="333" spans="1:5" s="19" customFormat="1" ht="14.25" hidden="1">
      <c r="A333" s="32" t="s">
        <v>217</v>
      </c>
      <c r="B333" s="33" t="s">
        <v>332</v>
      </c>
      <c r="C333" s="34" t="s">
        <v>334</v>
      </c>
      <c r="D333" s="33" t="s">
        <v>218</v>
      </c>
      <c r="E333" s="36"/>
    </row>
    <row r="334" spans="1:5" s="19" customFormat="1" ht="14.25">
      <c r="A334" s="29" t="s">
        <v>46</v>
      </c>
      <c r="B334" s="26" t="s">
        <v>335</v>
      </c>
      <c r="C334" s="30" t="s">
        <v>21</v>
      </c>
      <c r="D334" s="26" t="s">
        <v>21</v>
      </c>
      <c r="E334" s="31">
        <f>E344+E335+E362+E358</f>
        <v>-845.5</v>
      </c>
    </row>
    <row r="335" spans="1:5" s="19" customFormat="1" ht="21.75">
      <c r="A335" s="29" t="s">
        <v>336</v>
      </c>
      <c r="B335" s="26" t="s">
        <v>337</v>
      </c>
      <c r="C335" s="30" t="s">
        <v>21</v>
      </c>
      <c r="D335" s="26" t="s">
        <v>21</v>
      </c>
      <c r="E335" s="31">
        <f>E336+E340</f>
        <v>-860.5</v>
      </c>
    </row>
    <row r="336" spans="1:5" s="19" customFormat="1" ht="14.25">
      <c r="A336" s="32" t="s">
        <v>338</v>
      </c>
      <c r="B336" s="33" t="s">
        <v>337</v>
      </c>
      <c r="C336" s="34" t="s">
        <v>339</v>
      </c>
      <c r="D336" s="33" t="s">
        <v>21</v>
      </c>
      <c r="E336" s="35">
        <f t="shared" ref="E336:E338" si="33">E337</f>
        <v>-860.5</v>
      </c>
    </row>
    <row r="337" spans="1:5" s="19" customFormat="1" ht="14.25">
      <c r="A337" s="32" t="s">
        <v>338</v>
      </c>
      <c r="B337" s="33" t="s">
        <v>337</v>
      </c>
      <c r="C337" s="34" t="s">
        <v>340</v>
      </c>
      <c r="D337" s="33" t="s">
        <v>21</v>
      </c>
      <c r="E337" s="35">
        <v>-860.5</v>
      </c>
    </row>
    <row r="338" spans="1:5" s="19" customFormat="1" ht="22.5" hidden="1">
      <c r="A338" s="32" t="s">
        <v>341</v>
      </c>
      <c r="B338" s="33" t="s">
        <v>337</v>
      </c>
      <c r="C338" s="34" t="s">
        <v>342</v>
      </c>
      <c r="D338" s="33" t="s">
        <v>21</v>
      </c>
      <c r="E338" s="35">
        <f t="shared" si="33"/>
        <v>0</v>
      </c>
    </row>
    <row r="339" spans="1:5" s="19" customFormat="1" ht="14.25" hidden="1">
      <c r="A339" s="32" t="s">
        <v>343</v>
      </c>
      <c r="B339" s="33" t="s">
        <v>337</v>
      </c>
      <c r="C339" s="34" t="s">
        <v>342</v>
      </c>
      <c r="D339" s="33" t="s">
        <v>344</v>
      </c>
      <c r="E339" s="36"/>
    </row>
    <row r="340" spans="1:5" s="19" customFormat="1" ht="14.25" hidden="1">
      <c r="A340" s="32" t="s">
        <v>46</v>
      </c>
      <c r="B340" s="33" t="s">
        <v>337</v>
      </c>
      <c r="C340" s="34" t="s">
        <v>47</v>
      </c>
      <c r="D340" s="33" t="s">
        <v>21</v>
      </c>
      <c r="E340" s="35">
        <f t="shared" ref="E340:E342" si="34">E341</f>
        <v>0</v>
      </c>
    </row>
    <row r="341" spans="1:5" s="19" customFormat="1" ht="33.75" hidden="1">
      <c r="A341" s="32" t="s">
        <v>48</v>
      </c>
      <c r="B341" s="33" t="s">
        <v>337</v>
      </c>
      <c r="C341" s="34" t="s">
        <v>49</v>
      </c>
      <c r="D341" s="33" t="s">
        <v>21</v>
      </c>
      <c r="E341" s="35">
        <f t="shared" si="34"/>
        <v>0</v>
      </c>
    </row>
    <row r="342" spans="1:5" s="19" customFormat="1" ht="22.5" hidden="1">
      <c r="A342" s="32" t="s">
        <v>345</v>
      </c>
      <c r="B342" s="33" t="s">
        <v>337</v>
      </c>
      <c r="C342" s="34" t="s">
        <v>346</v>
      </c>
      <c r="D342" s="33" t="s">
        <v>21</v>
      </c>
      <c r="E342" s="35">
        <f t="shared" si="34"/>
        <v>0</v>
      </c>
    </row>
    <row r="343" spans="1:5" s="19" customFormat="1" ht="14.25" hidden="1">
      <c r="A343" s="32" t="s">
        <v>343</v>
      </c>
      <c r="B343" s="33" t="s">
        <v>337</v>
      </c>
      <c r="C343" s="34" t="s">
        <v>346</v>
      </c>
      <c r="D343" s="33" t="s">
        <v>344</v>
      </c>
      <c r="E343" s="36"/>
    </row>
    <row r="344" spans="1:5" s="19" customFormat="1" ht="21.75" hidden="1">
      <c r="A344" s="29" t="s">
        <v>347</v>
      </c>
      <c r="B344" s="26" t="s">
        <v>348</v>
      </c>
      <c r="C344" s="30" t="s">
        <v>21</v>
      </c>
      <c r="D344" s="26" t="s">
        <v>21</v>
      </c>
      <c r="E344" s="31">
        <f>E352+E345</f>
        <v>0</v>
      </c>
    </row>
    <row r="345" spans="1:5" s="19" customFormat="1" ht="33.75" hidden="1">
      <c r="A345" s="32" t="s">
        <v>153</v>
      </c>
      <c r="B345" s="33" t="s">
        <v>348</v>
      </c>
      <c r="C345" s="34" t="s">
        <v>154</v>
      </c>
      <c r="D345" s="33" t="s">
        <v>21</v>
      </c>
      <c r="E345" s="35">
        <f>E346+E349</f>
        <v>0</v>
      </c>
    </row>
    <row r="346" spans="1:5" s="19" customFormat="1" ht="56.25" hidden="1">
      <c r="A346" s="32" t="s">
        <v>155</v>
      </c>
      <c r="B346" s="33" t="s">
        <v>348</v>
      </c>
      <c r="C346" s="34" t="s">
        <v>156</v>
      </c>
      <c r="D346" s="33" t="s">
        <v>21</v>
      </c>
      <c r="E346" s="35">
        <f>E347</f>
        <v>0</v>
      </c>
    </row>
    <row r="347" spans="1:5" s="19" customFormat="1" ht="45" hidden="1">
      <c r="A347" s="32" t="s">
        <v>157</v>
      </c>
      <c r="B347" s="33" t="s">
        <v>348</v>
      </c>
      <c r="C347" s="34" t="s">
        <v>158</v>
      </c>
      <c r="D347" s="33" t="s">
        <v>21</v>
      </c>
      <c r="E347" s="35">
        <f>E348</f>
        <v>0</v>
      </c>
    </row>
    <row r="348" spans="1:5" s="19" customFormat="1" ht="14.25" hidden="1">
      <c r="A348" s="32" t="s">
        <v>349</v>
      </c>
      <c r="B348" s="33" t="s">
        <v>348</v>
      </c>
      <c r="C348" s="34" t="s">
        <v>158</v>
      </c>
      <c r="D348" s="33" t="s">
        <v>350</v>
      </c>
      <c r="E348" s="36"/>
    </row>
    <row r="349" spans="1:5" s="19" customFormat="1" ht="33.75" hidden="1">
      <c r="A349" s="32" t="s">
        <v>159</v>
      </c>
      <c r="B349" s="33" t="s">
        <v>348</v>
      </c>
      <c r="C349" s="34" t="s">
        <v>160</v>
      </c>
      <c r="D349" s="33" t="s">
        <v>21</v>
      </c>
      <c r="E349" s="35">
        <f>E350</f>
        <v>0</v>
      </c>
    </row>
    <row r="350" spans="1:5" s="19" customFormat="1" ht="22.5" hidden="1">
      <c r="A350" s="32" t="s">
        <v>161</v>
      </c>
      <c r="B350" s="33" t="s">
        <v>348</v>
      </c>
      <c r="C350" s="34" t="s">
        <v>162</v>
      </c>
      <c r="D350" s="33" t="s">
        <v>21</v>
      </c>
      <c r="E350" s="35">
        <f>E351</f>
        <v>0</v>
      </c>
    </row>
    <row r="351" spans="1:5" s="19" customFormat="1" ht="14.25" hidden="1">
      <c r="A351" s="32" t="s">
        <v>349</v>
      </c>
      <c r="B351" s="33" t="s">
        <v>348</v>
      </c>
      <c r="C351" s="34" t="s">
        <v>162</v>
      </c>
      <c r="D351" s="33" t="s">
        <v>350</v>
      </c>
      <c r="E351" s="36"/>
    </row>
    <row r="352" spans="1:5" s="19" customFormat="1" ht="14.25" hidden="1">
      <c r="A352" s="32" t="s">
        <v>46</v>
      </c>
      <c r="B352" s="33" t="s">
        <v>348</v>
      </c>
      <c r="C352" s="34" t="s">
        <v>47</v>
      </c>
      <c r="D352" s="33" t="s">
        <v>21</v>
      </c>
      <c r="E352" s="35">
        <f>E353</f>
        <v>0</v>
      </c>
    </row>
    <row r="353" spans="1:5" s="19" customFormat="1" ht="33.75" hidden="1">
      <c r="A353" s="32" t="s">
        <v>351</v>
      </c>
      <c r="B353" s="33" t="s">
        <v>348</v>
      </c>
      <c r="C353" s="34" t="s">
        <v>352</v>
      </c>
      <c r="D353" s="33" t="s">
        <v>21</v>
      </c>
      <c r="E353" s="35">
        <f>E354+E356</f>
        <v>0</v>
      </c>
    </row>
    <row r="354" spans="1:5" s="19" customFormat="1" ht="14.25" hidden="1">
      <c r="A354" s="32" t="s">
        <v>353</v>
      </c>
      <c r="B354" s="33" t="s">
        <v>348</v>
      </c>
      <c r="C354" s="34" t="s">
        <v>354</v>
      </c>
      <c r="D354" s="33" t="s">
        <v>21</v>
      </c>
      <c r="E354" s="35">
        <f>E355</f>
        <v>0</v>
      </c>
    </row>
    <row r="355" spans="1:5" s="19" customFormat="1" ht="14.25" hidden="1">
      <c r="A355" s="32" t="s">
        <v>349</v>
      </c>
      <c r="B355" s="33" t="s">
        <v>348</v>
      </c>
      <c r="C355" s="34" t="s">
        <v>354</v>
      </c>
      <c r="D355" s="33" t="s">
        <v>350</v>
      </c>
      <c r="E355" s="36"/>
    </row>
    <row r="356" spans="1:5" s="19" customFormat="1" ht="14.25" hidden="1">
      <c r="A356" s="32" t="s">
        <v>355</v>
      </c>
      <c r="B356" s="33" t="s">
        <v>348</v>
      </c>
      <c r="C356" s="34" t="s">
        <v>356</v>
      </c>
      <c r="D356" s="33" t="s">
        <v>21</v>
      </c>
      <c r="E356" s="35">
        <f>E357</f>
        <v>0</v>
      </c>
    </row>
    <row r="357" spans="1:5" s="19" customFormat="1" ht="14.25" hidden="1">
      <c r="A357" s="32" t="s">
        <v>349</v>
      </c>
      <c r="B357" s="33" t="s">
        <v>348</v>
      </c>
      <c r="C357" s="34" t="s">
        <v>356</v>
      </c>
      <c r="D357" s="33" t="s">
        <v>350</v>
      </c>
      <c r="E357" s="36"/>
    </row>
    <row r="358" spans="1:5" s="19" customFormat="1" ht="21.75" hidden="1">
      <c r="A358" s="29" t="s">
        <v>357</v>
      </c>
      <c r="B358" s="26" t="s">
        <v>358</v>
      </c>
      <c r="C358" s="30" t="s">
        <v>21</v>
      </c>
      <c r="D358" s="26" t="s">
        <v>21</v>
      </c>
      <c r="E358" s="31">
        <f t="shared" ref="E358:E360" si="35">E359</f>
        <v>0</v>
      </c>
    </row>
    <row r="359" spans="1:5" s="19" customFormat="1" ht="14.25" hidden="1">
      <c r="A359" s="32" t="s">
        <v>64</v>
      </c>
      <c r="B359" s="33" t="s">
        <v>358</v>
      </c>
      <c r="C359" s="34" t="s">
        <v>65</v>
      </c>
      <c r="D359" s="33" t="s">
        <v>21</v>
      </c>
      <c r="E359" s="35">
        <f t="shared" si="35"/>
        <v>0</v>
      </c>
    </row>
    <row r="360" spans="1:5" s="19" customFormat="1" ht="22.5" hidden="1">
      <c r="A360" s="32" t="s">
        <v>359</v>
      </c>
      <c r="B360" s="33" t="s">
        <v>358</v>
      </c>
      <c r="C360" s="34" t="s">
        <v>360</v>
      </c>
      <c r="D360" s="33" t="s">
        <v>21</v>
      </c>
      <c r="E360" s="35">
        <f t="shared" si="35"/>
        <v>0</v>
      </c>
    </row>
    <row r="361" spans="1:5" s="19" customFormat="1" ht="14.25" hidden="1">
      <c r="A361" s="32" t="s">
        <v>68</v>
      </c>
      <c r="B361" s="33" t="s">
        <v>358</v>
      </c>
      <c r="C361" s="34" t="s">
        <v>360</v>
      </c>
      <c r="D361" s="33" t="s">
        <v>69</v>
      </c>
      <c r="E361" s="36"/>
    </row>
    <row r="362" spans="1:5" s="19" customFormat="1" ht="14.25">
      <c r="A362" s="29" t="s">
        <v>361</v>
      </c>
      <c r="B362" s="26" t="s">
        <v>362</v>
      </c>
      <c r="C362" s="30" t="s">
        <v>21</v>
      </c>
      <c r="D362" s="26" t="s">
        <v>21</v>
      </c>
      <c r="E362" s="38">
        <f>E363+E365</f>
        <v>15</v>
      </c>
    </row>
    <row r="363" spans="1:5" s="19" customFormat="1" ht="14.25" hidden="1">
      <c r="A363" s="32" t="s">
        <v>116</v>
      </c>
      <c r="B363" s="33" t="s">
        <v>362</v>
      </c>
      <c r="C363" s="34" t="s">
        <v>117</v>
      </c>
      <c r="D363" s="33" t="s">
        <v>21</v>
      </c>
      <c r="E363" s="35">
        <f>E364</f>
        <v>0</v>
      </c>
    </row>
    <row r="364" spans="1:5" s="19" customFormat="1" ht="14.25" hidden="1">
      <c r="A364" s="32" t="s">
        <v>363</v>
      </c>
      <c r="B364" s="33" t="s">
        <v>362</v>
      </c>
      <c r="C364" s="34" t="s">
        <v>117</v>
      </c>
      <c r="D364" s="33" t="s">
        <v>364</v>
      </c>
      <c r="E364" s="36"/>
    </row>
    <row r="365" spans="1:5" s="19" customFormat="1" ht="22.5">
      <c r="A365" s="32" t="s">
        <v>191</v>
      </c>
      <c r="B365" s="33" t="s">
        <v>362</v>
      </c>
      <c r="C365" s="34" t="s">
        <v>376</v>
      </c>
      <c r="D365" s="33" t="s">
        <v>21</v>
      </c>
      <c r="E365" s="35">
        <f>E366</f>
        <v>15</v>
      </c>
    </row>
    <row r="366" spans="1:5" s="19" customFormat="1" ht="33.75" hidden="1">
      <c r="A366" s="32" t="s">
        <v>365</v>
      </c>
      <c r="B366" s="33" t="s">
        <v>362</v>
      </c>
      <c r="C366" s="34" t="s">
        <v>366</v>
      </c>
      <c r="D366" s="33" t="s">
        <v>21</v>
      </c>
      <c r="E366" s="35">
        <f>E367</f>
        <v>15</v>
      </c>
    </row>
    <row r="367" spans="1:5" s="19" customFormat="1" ht="14.25">
      <c r="A367" s="39" t="s">
        <v>363</v>
      </c>
      <c r="B367" s="40" t="s">
        <v>362</v>
      </c>
      <c r="C367" s="41" t="s">
        <v>376</v>
      </c>
      <c r="D367" s="40" t="s">
        <v>364</v>
      </c>
      <c r="E367" s="42">
        <v>15</v>
      </c>
    </row>
    <row r="368" spans="1:5">
      <c r="A368" s="47" t="s">
        <v>367</v>
      </c>
      <c r="B368" s="48"/>
      <c r="C368" s="48"/>
      <c r="D368" s="49"/>
      <c r="E368" s="43">
        <f>E10</f>
        <v>24302.400000000001</v>
      </c>
    </row>
    <row r="370" spans="5:5" ht="15.75">
      <c r="E370" s="44"/>
    </row>
    <row r="371" spans="5:5" ht="15.75">
      <c r="E371" s="45"/>
    </row>
  </sheetData>
  <mergeCells count="2">
    <mergeCell ref="A5:E5"/>
    <mergeCell ref="A368:D368"/>
  </mergeCells>
  <pageMargins left="0.9055118110236221" right="0.31496062992125984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ddd</cp:lastModifiedBy>
  <cp:lastPrinted>2011-01-13T13:43:26Z</cp:lastPrinted>
  <dcterms:created xsi:type="dcterms:W3CDTF">2010-11-23T10:43:39Z</dcterms:created>
  <dcterms:modified xsi:type="dcterms:W3CDTF">2011-01-13T13:43:40Z</dcterms:modified>
</cp:coreProperties>
</file>