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630" windowWidth="22695" windowHeight="8640"/>
  </bookViews>
  <sheets>
    <sheet name="Документ" sheetId="2" r:id="rId1"/>
  </sheets>
  <definedNames>
    <definedName name="_xlnm._FilterDatabase" localSheetId="0" hidden="1">Документ!$A$11:$E$98</definedName>
  </definedNames>
  <calcPr calcId="144525"/>
</workbook>
</file>

<file path=xl/calcChain.xml><?xml version="1.0" encoding="utf-8"?>
<calcChain xmlns="http://schemas.openxmlformats.org/spreadsheetml/2006/main">
  <c r="D52" i="2" l="1"/>
  <c r="E52" i="2"/>
  <c r="C52" i="2"/>
  <c r="D53" i="2"/>
  <c r="E53" i="2"/>
  <c r="C53" i="2"/>
  <c r="E92" i="2"/>
  <c r="D92" i="2"/>
  <c r="C92" i="2"/>
  <c r="E75" i="2"/>
  <c r="D75" i="2"/>
  <c r="C75" i="2"/>
  <c r="E57" i="2"/>
  <c r="D57" i="2"/>
  <c r="C57" i="2"/>
  <c r="E54" i="2"/>
  <c r="D54" i="2"/>
  <c r="C54" i="2"/>
</calcChain>
</file>

<file path=xl/sharedStrings.xml><?xml version="1.0" encoding="utf-8"?>
<sst xmlns="http://schemas.openxmlformats.org/spreadsheetml/2006/main" count="171" uniqueCount="171">
  <si>
    <t>муниципального образования</t>
  </si>
  <si>
    <t>"Муниципальный округ Вавожский</t>
  </si>
  <si>
    <t>район Удмуртской Республики"</t>
  </si>
  <si>
    <t>Единица измерения: тыс.руб.</t>
  </si>
  <si>
    <t>Код БК доходов</t>
  </si>
  <si>
    <t xml:space="preserve">Наименование </t>
  </si>
  <si>
    <t xml:space="preserve">Сумма на 2024 год </t>
  </si>
  <si>
    <t xml:space="preserve">Сумма на 2025 год </t>
  </si>
  <si>
    <t xml:space="preserve">Сумма на 2026 год </t>
  </si>
  <si>
    <t>НАЛОГОВЫЕ И НЕНАЛОГОВЫЕ ДОХОДЫ</t>
  </si>
  <si>
    <t>НАЛОГИ НА ПРИБЫЛЬ, ДОХОДЫ</t>
  </si>
  <si>
    <t>00010102010010000110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</si>
  <si>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</si>
  <si>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</si>
  <si>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00010302231010000110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</si>
  <si>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</si>
  <si>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</si>
  <si>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</si>
  <si>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</si>
  <si>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</si>
  <si>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</si>
  <si>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</si>
  <si>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</si>
  <si>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00010501011010000110</t>
  </si>
  <si>
    <t>Налог, взимаемый с налогоплательщиков, выбравших в качестве объекта налогообложения доходы</t>
  </si>
  <si>
    <t>00010503010010000110</t>
  </si>
  <si>
    <t>Единый сельскохозяйственный налог</t>
  </si>
  <si>
    <t>00010504060020000110</t>
  </si>
  <si>
    <t>Налог, взимаемый в связи с применением патентной системы налогообложения, зачисляемый в бюджеты муниципальных округов</t>
  </si>
  <si>
    <t>НАЛОГИ НА ИМУЩЕСТВО</t>
  </si>
  <si>
    <t>00010601020140000110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</si>
  <si>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</si>
  <si>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00010606032140000110</t>
  </si>
  <si>
    <t>Земельный налог с организаций, обладающих земельным участком, расположенным в границах муниципальных округов</t>
  </si>
  <si>
    <t>00010606042140000110</t>
  </si>
  <si>
    <t>Земельный налог с физических лиц, обладающих земельным участком, расположенным в границах муниципальных округов</t>
  </si>
  <si>
    <t>ГОСУДАРСТВЕННАЯ ПОШЛИНА</t>
  </si>
  <si>
    <t>00010803010010000110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</si>
  <si>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</si>
  <si>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</si>
  <si>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00011105012140000120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</si>
  <si>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</si>
  <si>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00011105024140000120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</si>
  <si>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</si>
  <si>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00011105034140000120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</si>
  <si>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</si>
  <si>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00011109044140011120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</si>
  <si>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</si>
  <si>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00011109044140012120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</si>
  <si>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казенных)(плата за наем))</t>
  </si>
  <si>
    <t>00011109044140013120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</si>
  <si>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(нестационарные торговые объекты)</t>
  </si>
  <si>
    <t>ПЛАТЕЖИ ПРИ ПОЛЬЗОВАНИИ ПРИРОДНЫМИ РЕСУРСАМИ</t>
  </si>
  <si>
    <t>00011201010010000120</t>
  </si>
  <si>
    <t>Плата за выбросы загрязняющих веществ в атмосферный воздух стационарными объектами</t>
  </si>
  <si>
    <t>ДОХОДЫ ОТ ОКАЗАНИЯ ПЛАТНЫХ УСЛУГ И КОМПЕНСАЦИИ ЗАТРАТ ГОСУДАРСТВА</t>
  </si>
  <si>
    <t>00011301994140000130</t>
  </si>
  <si>
    <t>Прочие доходы от оказания платных услуг (работ) получателями средств бюджетов муниципальных округов</t>
  </si>
  <si>
    <t>00011302064140000130</t>
  </si>
  <si>
    <t>Доходы, поступающие в порядке возмещения расходов, понесенных в связи с эксплуатацией имущества муниципальных округов</t>
  </si>
  <si>
    <t>ДОХОДЫ ОТ ПРОДАЖИ МАТЕРИАЛЬНЫХ И НЕМАТЕРИАЛЬНЫХ АКТИВОВ</t>
  </si>
  <si>
    <t>00011402043140000410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</si>
  <si>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</si>
  <si>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00011406012140000430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</si>
  <si>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</si>
  <si>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ШТРАФЫ, САНКЦИИ, ВОЗМЕЩЕНИЕ УЩЕРБА</t>
  </si>
  <si>
    <t>00011601193010029140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</si>
  <si>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</si>
  <si>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00011601203019000140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</si>
  <si>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</si>
  <si>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00011610031140000140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</si>
  <si>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округа</t>
  </si>
  <si>
    <t>00011611050010000140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</si>
  <si>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</si>
  <si>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ПРОЧИЕ НЕНАЛОГОВЫЕ ДОХОДЫ</t>
  </si>
  <si>
    <t>00011715020140000150</t>
  </si>
  <si>
    <t>Инициативные платежи, зачисляемые в бюджеты муниципальных округов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</si>
  <si>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</si>
  <si>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</si>
  <si>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00020215001140000150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</si>
  <si>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</si>
  <si>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00020215002140000150</t>
  </si>
  <si>
    <t>Дотации бюджетам муниципальных округов на поддержку мер по обеспечению сбалансированности бюджетов</t>
  </si>
  <si>
    <t>00020225065140000150</t>
  </si>
  <si>
    <t>Субсидии бюджетам муниципальных округов на реализацию государственных программ субъектов Российской Федерации в области использования и охраны водных объектов</t>
  </si>
  <si>
    <t>00020225098140000150</t>
  </si>
  <si>
    <t>Субсидии бюджетам муниципальных округов на обновление материально - 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</si>
  <si>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00020225304140000150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</si>
  <si>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</si>
  <si>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00020225467140000150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</si>
  <si>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</si>
  <si>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00020225519140000150</t>
  </si>
  <si>
    <t>Субсидия бюджетам муниципальных округов на поддержку отрасли культуры</t>
  </si>
  <si>
    <t>00020225555140000150</t>
  </si>
  <si>
    <t>00020225576140000150</t>
  </si>
  <si>
    <t>00020229999140101150</t>
  </si>
  <si>
    <t>Прочие субсидии</t>
  </si>
  <si>
    <t>00020229999140102150</t>
  </si>
  <si>
    <t>Субсидии на осуществление капитального ремонта объектов муниципальной собственности, включая работы по разработке проектно-сметной документации на выполнение работ по капитальному ремонту таких объектов</t>
  </si>
  <si>
    <t>00020229999140103150</t>
  </si>
  <si>
    <t>Субсидии на реализацию мероприятий в области поддержки и развития коммунального хозяйства, направленных на повышение надежности, устойчивости и экономичности жилищно-коммунального хозяйства в Удмуртской Республике</t>
  </si>
  <si>
    <t>00020229999140105150</t>
  </si>
  <si>
    <t>Субсидии на содержание автомобильных дорог местного значения и искусственных сооружений на них, по которым проходят маршруты школьных автобусов</t>
  </si>
  <si>
    <t>00020229999140106150</t>
  </si>
  <si>
    <t>Субсидии на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</si>
  <si>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00020229999140107150</t>
  </si>
  <si>
    <t>Субсидии на реализацию мероприятий муниципальных программ энергосбережения и повышения энергетической эффективности</t>
  </si>
  <si>
    <t>00020229999140109150</t>
  </si>
  <si>
    <t>Субсидии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</si>
  <si>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00020229999140117150</t>
  </si>
  <si>
    <t>Субсидии на реализацию мероприятий по организации отдыха детей в каникулярное время</t>
  </si>
  <si>
    <t>00020229999140119150</t>
  </si>
  <si>
    <t>Субсидии на организацию питания обучающихся муниципальных общеобразовательных организаций, находящихся на территории Удмуртской Республики</t>
  </si>
  <si>
    <t>00020230024140202150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</si>
  <si>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</si>
  <si>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00020230024140203150</t>
  </si>
  <si>
    <t>Субвенции на осуществление отдельных государственных полномочий Удмуртской Республики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</t>
  </si>
  <si>
    <t>00020230024140205150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</si>
  <si>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</si>
  <si>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00020230024140206150</t>
  </si>
  <si>
    <t>Субвенции на осуществление отдельных государственных полномочий по предоставлению мер социальной поддержки многодетным семьям (бесплатное питание для обучающихся общеобразовательных организаций)</t>
  </si>
  <si>
    <t>00020230024140208150</t>
  </si>
  <si>
    <t>Субвенции на 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</si>
  <si>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00020230024140209150</t>
  </si>
  <si>
    <t>Субвенции на осуществление отдельных государственных полномочий Удмуртской Республики в области архивного дела</t>
  </si>
  <si>
    <t>00020230024140215150</t>
  </si>
  <si>
    <t>Субвенции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</si>
  <si>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>00020230024140216150</t>
  </si>
  <si>
    <t>Субвенции на осуществление отдельных государственных полномочий по созданию и организации деятельности административных комиссий</t>
  </si>
  <si>
    <t>00020230024140218150</t>
  </si>
  <si>
    <t>Субвенции на обеспечение осуществления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 отдельных государственных полномочий, за исключением расходов на осуществление деятельности специалистов</t>
  </si>
  <si>
    <t>00020230024140220150</t>
  </si>
  <si>
    <t>Субвенции на осуществление отдельных государственных полномочий Удмуртской Республики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</si>
  <si>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00020230024140222150</t>
  </si>
  <si>
    <t>Субвенции на осуществление отдельных государственных полномочий Удмуртской Республики по организации мероприятий при осуществлении деятельности по обращению с животными без владельцев</t>
  </si>
  <si>
    <t>00020230024140223150</t>
  </si>
  <si>
    <t>Субвенции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</si>
  <si>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>00020230029140000150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</si>
  <si>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</si>
  <si>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00020235118140000150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</si>
  <si>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</si>
  <si>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00020235120140000150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</si>
  <si>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</si>
  <si>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00020235930140000150</t>
  </si>
  <si>
    <t>00020245179140000150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</si>
  <si>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</si>
  <si>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00020245303140000150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</si>
  <si>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</si>
  <si>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00020245393140000150</t>
  </si>
  <si>
    <t>Межбюджетные трансферты, передаваемые бюджетам муниципальных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</si>
  <si>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00020249999140000150</t>
  </si>
  <si>
    <t>Прочие межбюджетные трансферты, передаваемые бюджетам муниципальных округов</t>
  </si>
  <si>
    <t>ПРОЧИЕ БЕЗВОЗМЕЗДНЫЕ ПОСТУПЛЕНИЯ</t>
  </si>
  <si>
    <t>00020704050140000150</t>
  </si>
  <si>
    <t>Прочие безвозмездные поступления в бюджеты муниципальных округов</t>
  </si>
  <si>
    <t>Итого:</t>
  </si>
  <si>
    <t>Приложение 1</t>
  </si>
  <si>
    <t xml:space="preserve"> к решению Совета депутатов</t>
  </si>
  <si>
    <t>к решению Совета депутатов</t>
  </si>
  <si>
    <t xml:space="preserve">Бюджет муниципального образования "Муниципальный округ Вавожский район Удмуртской Республики" на 2024 год и на плановый период 2025 и 2026 годов </t>
  </si>
  <si>
    <t>Прогнозируемый общий объем доходов на 2024 год и на плановый период 2025 и 2026 годов согласно классификации доходов бюджетов Российской Федерации</t>
  </si>
  <si>
    <t>Субвенции бюджетам муниципальных округов на государственную регистрацию актов гражданского состояния</t>
  </si>
  <si>
    <t>00020225116140000150</t>
  </si>
  <si>
    <t xml:space="preserve">Субсидии бюджетам муниципальных округов на реализацию программы комплексного развития молодежной политики в регионах Российской Федерации "Регион для молодых"
</t>
  </si>
  <si>
    <t>Субсидии бюджетам муниципальных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</si>
  <si>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округов на обеспечение комплексного развития сельских территорий</t>
  </si>
  <si>
    <t>ДОТАЦИИ БЮДЖЕТАМ БЮДЖЕТНОЙ СИСТЕМЫ РОССИЙСКОЙ ФЕДЕРАЦИИ</t>
  </si>
  <si>
    <t>СУБСИДИИ БЮДЖЕТАМ БЮДЖЕТНОЙ СИСТЕМЫ РОССИЙСКОЙ ФЕДЕРАЦИИ</t>
  </si>
  <si>
    <t>СУБВЕНЦИИ БЮДЖЕТАМ БЮДЖЕТНОЙ СИСТЕМЫ РОССИЙСКОЙ ФЕДЕРАЦИИ</t>
  </si>
  <si>
    <t>МЕЖБЮДЖЕТНЫЕ ТРАНСФЕРТЫ</t>
  </si>
  <si>
    <t>от  21 декабря 2023 года № 296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</si>
</sst>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4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</borders>
  <cellStyleXfs count="47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4" fillId="2" borderId="6">
      <alignment horizontal="center" vertical="top" shrinkToFit="1"/>
    </xf>
    <xf numFmtId="0" fontId="4" fillId="2" borderId="7">
      <alignment horizontal="left" vertical="top" wrapText="1"/>
    </xf>
    <xf numFmtId="164" fontId="4" fillId="2" borderId="7">
      <alignment horizontal="right" vertical="top" shrinkToFit="1"/>
    </xf>
    <xf numFmtId="164" fontId="4" fillId="2" borderId="8">
      <alignment horizontal="right" vertical="top" shrinkToFit="1"/>
    </xf>
    <xf numFmtId="49" fontId="3" fillId="3" borderId="9">
      <alignment horizontal="center" vertical="top" shrinkToFit="1"/>
    </xf>
    <xf numFmtId="0" fontId="3" fillId="3" borderId="10">
      <alignment horizontal="left" vertical="top" wrapText="1"/>
    </xf>
    <xf numFmtId="164" fontId="3" fillId="3" borderId="10">
      <alignment horizontal="right" vertical="top" shrinkToFit="1"/>
    </xf>
    <xf numFmtId="164" fontId="3" fillId="3" borderId="11">
      <alignment horizontal="right" vertical="top" shrinkToFit="1"/>
    </xf>
    <xf numFmtId="49" fontId="3" fillId="4" borderId="12">
      <alignment horizontal="center" vertical="top" shrinkToFit="1"/>
    </xf>
    <xf numFmtId="0" fontId="3" fillId="4" borderId="13">
      <alignment horizontal="left" vertical="top" wrapText="1"/>
    </xf>
    <xf numFmtId="164" fontId="3" fillId="4" borderId="13">
      <alignment horizontal="right" vertical="top" shrinkToFit="1"/>
    </xf>
    <xf numFmtId="164" fontId="3" fillId="4" borderId="14">
      <alignment horizontal="right" vertical="top" shrinkToFit="1"/>
    </xf>
    <xf numFmtId="0" fontId="2" fillId="0" borderId="15"/>
    <xf numFmtId="0" fontId="2" fillId="0" borderId="16"/>
    <xf numFmtId="0" fontId="2" fillId="0" borderId="17"/>
    <xf numFmtId="0" fontId="4" fillId="5" borderId="18"/>
    <xf numFmtId="0" fontId="4" fillId="5" borderId="19"/>
    <xf numFmtId="164" fontId="4" fillId="5" borderId="19">
      <alignment horizontal="right" shrinkToFit="1"/>
    </xf>
    <xf numFmtId="164" fontId="4" fillId="5" borderId="20">
      <alignment horizontal="right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5" borderId="19">
      <alignment horizontal="right" shrinkToFit="1"/>
    </xf>
    <xf numFmtId="4" fontId="4" fillId="5" borderId="20">
      <alignment horizontal="right" shrinkToFit="1"/>
    </xf>
    <xf numFmtId="4" fontId="4" fillId="2" borderId="7">
      <alignment horizontal="right" vertical="top" shrinkToFit="1"/>
    </xf>
    <xf numFmtId="4" fontId="4" fillId="2" borderId="8">
      <alignment horizontal="right" vertical="top" shrinkToFit="1"/>
    </xf>
    <xf numFmtId="4" fontId="3" fillId="3" borderId="10">
      <alignment horizontal="right" vertical="top" shrinkToFit="1"/>
    </xf>
    <xf numFmtId="4" fontId="3" fillId="3" borderId="11">
      <alignment horizontal="right" vertical="top" shrinkToFit="1"/>
    </xf>
    <xf numFmtId="4" fontId="3" fillId="4" borderId="13">
      <alignment horizontal="right" vertical="top" shrinkToFit="1"/>
    </xf>
    <xf numFmtId="4" fontId="3" fillId="4" borderId="14">
      <alignment horizontal="right" vertical="top" shrinkToFit="1"/>
    </xf>
    <xf numFmtId="49" fontId="5" fillId="0" borderId="12">
      <alignment horizontal="center" vertical="top" shrinkToFit="1"/>
    </xf>
    <xf numFmtId="0" fontId="2" fillId="0" borderId="13">
      <alignment horizontal="left" vertical="top" wrapText="1"/>
    </xf>
    <xf numFmtId="4" fontId="2" fillId="0" borderId="13">
      <alignment horizontal="right" vertical="top" shrinkToFit="1"/>
    </xf>
    <xf numFmtId="4" fontId="6" fillId="0" borderId="14">
      <alignment horizontal="right" vertical="top" shrinkToFit="1"/>
    </xf>
    <xf numFmtId="164" fontId="2" fillId="0" borderId="13">
      <alignment horizontal="right" vertical="top" shrinkToFit="1"/>
    </xf>
    <xf numFmtId="164" fontId="6" fillId="0" borderId="14">
      <alignment horizontal="right" vertical="top" shrinkToFit="1"/>
    </xf>
  </cellStyleXfs>
  <cellXfs count="41">
    <xf numFmtId="0" fontId="0" fillId="0" borderId="0" xfId="0"/>
    <xf numFmtId="0" fontId="0" fillId="0" borderId="0" xfId="0" applyProtection="1">
      <protection locked="0"/>
    </xf>
    <xf numFmtId="49" fontId="3" fillId="0" borderId="2" xfId="3" applyNumberFormat="1" applyProtection="1">
      <alignment horizontal="center" vertical="center" wrapText="1"/>
    </xf>
    <xf numFmtId="49" fontId="3" fillId="0" borderId="3" xfId="4" applyNumberFormat="1" applyProtection="1">
      <alignment horizontal="center" vertical="center" wrapText="1"/>
    </xf>
    <xf numFmtId="49" fontId="3" fillId="0" borderId="4" xfId="5" applyNumberFormat="1" applyProtection="1">
      <alignment horizontal="center" vertical="center" wrapText="1"/>
    </xf>
    <xf numFmtId="0" fontId="2" fillId="0" borderId="21" xfId="26" applyNumberFormat="1" applyProtection="1"/>
    <xf numFmtId="49" fontId="8" fillId="6" borderId="6" xfId="7" applyNumberFormat="1" applyFont="1" applyFill="1" applyProtection="1">
      <alignment horizontal="center" vertical="top" shrinkToFit="1"/>
    </xf>
    <xf numFmtId="49" fontId="10" fillId="6" borderId="9" xfId="11" applyNumberFormat="1" applyFont="1" applyFill="1" applyProtection="1">
      <alignment horizontal="center" vertical="top" shrinkToFit="1"/>
    </xf>
    <xf numFmtId="49" fontId="10" fillId="6" borderId="12" xfId="15" applyNumberFormat="1" applyFont="1" applyFill="1" applyProtection="1">
      <alignment horizontal="center" vertical="top" shrinkToFit="1"/>
    </xf>
    <xf numFmtId="0" fontId="10" fillId="6" borderId="13" xfId="16" applyNumberFormat="1" applyFont="1" applyFill="1" applyProtection="1">
      <alignment horizontal="left" vertical="top" wrapText="1"/>
    </xf>
    <xf numFmtId="164" fontId="10" fillId="6" borderId="13" xfId="17" applyNumberFormat="1" applyFont="1" applyFill="1" applyProtection="1">
      <alignment horizontal="right" vertical="top" shrinkToFit="1"/>
    </xf>
    <xf numFmtId="164" fontId="10" fillId="6" borderId="14" xfId="18" applyNumberFormat="1" applyFont="1" applyFill="1" applyProtection="1">
      <alignment horizontal="right" vertical="top" shrinkToFit="1"/>
    </xf>
    <xf numFmtId="0" fontId="10" fillId="6" borderId="15" xfId="19" applyNumberFormat="1" applyFont="1" applyFill="1" applyProtection="1"/>
    <xf numFmtId="0" fontId="10" fillId="6" borderId="16" xfId="20" applyNumberFormat="1" applyFont="1" applyFill="1" applyProtection="1"/>
    <xf numFmtId="0" fontId="10" fillId="6" borderId="17" xfId="21" applyNumberFormat="1" applyFont="1" applyFill="1" applyProtection="1"/>
    <xf numFmtId="49" fontId="11" fillId="6" borderId="6" xfId="7" applyNumberFormat="1" applyFont="1" applyFill="1" applyProtection="1">
      <alignment horizontal="center" vertical="top" shrinkToFit="1"/>
    </xf>
    <xf numFmtId="0" fontId="11" fillId="6" borderId="7" xfId="8" applyNumberFormat="1" applyFont="1" applyFill="1" applyProtection="1">
      <alignment horizontal="left" vertical="top" wrapText="1"/>
    </xf>
    <xf numFmtId="164" fontId="11" fillId="6" borderId="7" xfId="9" applyNumberFormat="1" applyFont="1" applyFill="1" applyProtection="1">
      <alignment horizontal="right" vertical="top" shrinkToFit="1"/>
    </xf>
    <xf numFmtId="164" fontId="11" fillId="6" borderId="8" xfId="10" applyNumberFormat="1" applyFont="1" applyFill="1" applyProtection="1">
      <alignment horizontal="right" vertical="top" shrinkToFit="1"/>
    </xf>
    <xf numFmtId="49" fontId="12" fillId="6" borderId="9" xfId="11" applyNumberFormat="1" applyFont="1" applyFill="1" applyProtection="1">
      <alignment horizontal="center" vertical="top" shrinkToFit="1"/>
    </xf>
    <xf numFmtId="0" fontId="12" fillId="6" borderId="10" xfId="12" applyNumberFormat="1" applyFont="1" applyFill="1" applyProtection="1">
      <alignment horizontal="left" vertical="top" wrapText="1"/>
    </xf>
    <xf numFmtId="164" fontId="12" fillId="6" borderId="10" xfId="13" applyNumberFormat="1" applyFont="1" applyFill="1" applyProtection="1">
      <alignment horizontal="right" vertical="top" shrinkToFit="1"/>
    </xf>
    <xf numFmtId="164" fontId="12" fillId="6" borderId="11" xfId="14" applyNumberFormat="1" applyFont="1" applyFill="1" applyProtection="1">
      <alignment horizontal="right" vertical="top" shrinkToFit="1"/>
    </xf>
    <xf numFmtId="0" fontId="11" fillId="6" borderId="18" xfId="22" applyNumberFormat="1" applyFont="1" applyFill="1" applyProtection="1"/>
    <xf numFmtId="0" fontId="11" fillId="6" borderId="19" xfId="23" applyNumberFormat="1" applyFont="1" applyFill="1" applyProtection="1"/>
    <xf numFmtId="164" fontId="11" fillId="6" borderId="19" xfId="24" applyNumberFormat="1" applyFont="1" applyFill="1" applyProtection="1">
      <alignment horizontal="right" shrinkToFit="1"/>
    </xf>
    <xf numFmtId="164" fontId="11" fillId="6" borderId="20" xfId="25" applyNumberFormat="1" applyFont="1" applyFill="1" applyProtection="1">
      <alignment horizontal="right" shrinkToFit="1"/>
    </xf>
    <xf numFmtId="0" fontId="13" fillId="0" borderId="0" xfId="0" applyFont="1" applyProtection="1">
      <protection locked="0"/>
    </xf>
    <xf numFmtId="0" fontId="12" fillId="6" borderId="13" xfId="16" applyNumberFormat="1" applyFont="1" applyFill="1" applyProtection="1">
      <alignment horizontal="left" vertical="top" wrapText="1"/>
    </xf>
    <xf numFmtId="164" fontId="12" fillId="6" borderId="13" xfId="17" applyNumberFormat="1" applyFont="1" applyFill="1" applyProtection="1">
      <alignment horizontal="right" vertical="top" shrinkToFit="1"/>
    </xf>
    <xf numFmtId="164" fontId="12" fillId="6" borderId="14" xfId="18" applyNumberFormat="1" applyFont="1" applyFill="1" applyProtection="1">
      <alignment horizontal="right" vertical="top" shrinkToFit="1"/>
    </xf>
    <xf numFmtId="0" fontId="1" fillId="0" borderId="1" xfId="1" applyNumberFormat="1" applyProtection="1">
      <alignment horizontal="center" vertical="top" wrapText="1"/>
    </xf>
    <xf numFmtId="0" fontId="1" fillId="0" borderId="1" xfId="1">
      <alignment horizontal="center" vertical="top" wrapText="1"/>
    </xf>
    <xf numFmtId="0" fontId="9" fillId="0" borderId="1" xfId="1" applyNumberFormat="1" applyFont="1" applyProtection="1">
      <alignment horizontal="center" vertical="top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0" fontId="2" fillId="0" borderId="1" xfId="27" applyNumberFormat="1" applyProtection="1">
      <alignment horizontal="left" vertical="top" wrapText="1"/>
    </xf>
    <xf numFmtId="0" fontId="2" fillId="0" borderId="1" xfId="27">
      <alignment horizontal="left" vertical="top" wrapText="1"/>
    </xf>
    <xf numFmtId="0" fontId="8" fillId="0" borderId="1" xfId="1" applyNumberFormat="1" applyFont="1" applyAlignment="1" applyProtection="1">
      <alignment horizontal="right" vertical="top" wrapText="1"/>
    </xf>
    <xf numFmtId="0" fontId="8" fillId="0" borderId="1" xfId="1" applyFont="1" applyAlignment="1">
      <alignment horizontal="right" vertical="top" wrapText="1"/>
    </xf>
    <xf numFmtId="0" fontId="8" fillId="0" borderId="1" xfId="1" applyNumberFormat="1" applyFont="1" applyAlignment="1" applyProtection="1">
      <alignment horizontal="center" vertical="top" wrapText="1"/>
    </xf>
  </cellXfs>
  <cellStyles count="47">
    <cellStyle name="br" xfId="30"/>
    <cellStyle name="col" xfId="29"/>
    <cellStyle name="ex58" xfId="33"/>
    <cellStyle name="ex59" xfId="34"/>
    <cellStyle name="ex60" xfId="7"/>
    <cellStyle name="ex61" xfId="8"/>
    <cellStyle name="ex62" xfId="35"/>
    <cellStyle name="ex63" xfId="36"/>
    <cellStyle name="ex64" xfId="11"/>
    <cellStyle name="ex65" xfId="12"/>
    <cellStyle name="ex66" xfId="37"/>
    <cellStyle name="ex67" xfId="38"/>
    <cellStyle name="ex68" xfId="15"/>
    <cellStyle name="ex69" xfId="16"/>
    <cellStyle name="ex70" xfId="39"/>
    <cellStyle name="ex71" xfId="40"/>
    <cellStyle name="ex72" xfId="41"/>
    <cellStyle name="ex73" xfId="42"/>
    <cellStyle name="ex74" xfId="43"/>
    <cellStyle name="ex75" xfId="44"/>
    <cellStyle name="st57" xfId="2"/>
    <cellStyle name="st76" xfId="24"/>
    <cellStyle name="st77" xfId="25"/>
    <cellStyle name="st78" xfId="9"/>
    <cellStyle name="st79" xfId="10"/>
    <cellStyle name="st80" xfId="13"/>
    <cellStyle name="st81" xfId="14"/>
    <cellStyle name="st82" xfId="17"/>
    <cellStyle name="st83" xfId="18"/>
    <cellStyle name="st84" xfId="45"/>
    <cellStyle name="st85" xfId="46"/>
    <cellStyle name="style0" xfId="31"/>
    <cellStyle name="td" xfId="32"/>
    <cellStyle name="tr" xfId="28"/>
    <cellStyle name="xl_bot_header" xfId="6"/>
    <cellStyle name="xl_footer" xfId="27"/>
    <cellStyle name="xl_header" xfId="1"/>
    <cellStyle name="xl_top_header" xfId="4"/>
    <cellStyle name="xl_top_left_header" xfId="3"/>
    <cellStyle name="xl_top_right_header" xfId="5"/>
    <cellStyle name="xl_total_bot" xfId="26"/>
    <cellStyle name="xl_total_center" xfId="23"/>
    <cellStyle name="xl_total_left" xfId="22"/>
    <cellStyle name="xl_total_top" xfId="20"/>
    <cellStyle name="xl_total_top_left" xfId="19"/>
    <cellStyle name="xl_total_top_right" xfId="2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2"/>
  <sheetViews>
    <sheetView showGridLines="0" tabSelected="1" workbookViewId="0">
      <pane ySplit="11" topLeftCell="A92" activePane="bottomLeft" state="frozen"/>
      <selection pane="bottomLeft" activeCell="A7" sqref="A7:E7"/>
    </sheetView>
  </sheetViews>
  <sheetFormatPr defaultRowHeight="15" x14ac:dyDescent="0.25"/>
  <cols>
    <col min="1" max="1" width="21.7109375" style="1" customWidth="1"/>
    <col min="2" max="2" width="40.5703125" style="1" customWidth="1"/>
    <col min="3" max="5" width="17.7109375" style="1" customWidth="1"/>
    <col min="6" max="16384" width="9.140625" style="1"/>
  </cols>
  <sheetData>
    <row r="1" spans="1:5" ht="15.95" customHeight="1" x14ac:dyDescent="0.25">
      <c r="A1" s="38" t="s">
        <v>156</v>
      </c>
      <c r="B1" s="39"/>
      <c r="C1" s="39"/>
      <c r="D1" s="39"/>
      <c r="E1" s="39"/>
    </row>
    <row r="2" spans="1:5" ht="15.95" customHeight="1" x14ac:dyDescent="0.25">
      <c r="A2" s="38" t="s">
        <v>158</v>
      </c>
      <c r="B2" s="39"/>
      <c r="C2" s="39"/>
      <c r="D2" s="39"/>
      <c r="E2" s="39" t="s">
        <v>157</v>
      </c>
    </row>
    <row r="3" spans="1:5" ht="15.95" customHeight="1" x14ac:dyDescent="0.25">
      <c r="A3" s="38" t="s">
        <v>0</v>
      </c>
      <c r="B3" s="39"/>
      <c r="C3" s="39"/>
      <c r="D3" s="39"/>
      <c r="E3" s="39"/>
    </row>
    <row r="4" spans="1:5" ht="15.95" customHeight="1" x14ac:dyDescent="0.25">
      <c r="A4" s="38" t="s">
        <v>1</v>
      </c>
      <c r="B4" s="39"/>
      <c r="C4" s="39"/>
      <c r="D4" s="39"/>
      <c r="E4" s="39"/>
    </row>
    <row r="5" spans="1:5" ht="15.95" customHeight="1" x14ac:dyDescent="0.25">
      <c r="A5" s="38" t="s">
        <v>2</v>
      </c>
      <c r="B5" s="39"/>
      <c r="C5" s="39"/>
      <c r="D5" s="39"/>
      <c r="E5" s="39"/>
    </row>
    <row r="6" spans="1:5" ht="15.95" customHeight="1" x14ac:dyDescent="0.25">
      <c r="A6" s="38" t="s">
        <v>170</v>
      </c>
      <c r="B6" s="39"/>
      <c r="C6" s="39"/>
      <c r="D6" s="39"/>
      <c r="E6" s="39"/>
    </row>
    <row r="7" spans="1:5" ht="15.75" x14ac:dyDescent="0.25">
      <c r="A7" s="31"/>
      <c r="B7" s="32"/>
      <c r="C7" s="32"/>
      <c r="D7" s="32"/>
      <c r="E7" s="32"/>
    </row>
    <row r="8" spans="1:5" ht="47.45" customHeight="1" x14ac:dyDescent="0.25">
      <c r="A8" s="33" t="s">
        <v>159</v>
      </c>
      <c r="B8" s="32"/>
      <c r="C8" s="32"/>
      <c r="D8" s="32"/>
      <c r="E8" s="32"/>
    </row>
    <row r="9" spans="1:5" ht="32.25" customHeight="1" x14ac:dyDescent="0.25">
      <c r="A9" s="40" t="s">
        <v>160</v>
      </c>
      <c r="B9" s="40"/>
      <c r="C9" s="40"/>
      <c r="D9" s="40"/>
      <c r="E9" s="40"/>
    </row>
    <row r="10" spans="1:5" ht="15.2" customHeight="1" x14ac:dyDescent="0.25">
      <c r="A10" s="34" t="s">
        <v>3</v>
      </c>
      <c r="B10" s="35"/>
      <c r="C10" s="35"/>
      <c r="D10" s="35"/>
      <c r="E10" s="35"/>
    </row>
    <row r="11" spans="1:5" ht="33.75" customHeight="1" x14ac:dyDescent="0.25">
      <c r="A11" s="2" t="s">
        <v>4</v>
      </c>
      <c r="B11" s="3" t="s">
        <v>5</v>
      </c>
      <c r="C11" s="3" t="s">
        <v>6</v>
      </c>
      <c r="D11" s="3" t="s">
        <v>7</v>
      </c>
      <c r="E11" s="4" t="s">
        <v>8</v>
      </c>
    </row>
    <row r="12" spans="1:5" ht="30.75" thickBot="1" x14ac:dyDescent="0.3">
      <c r="A12" s="15"/>
      <c r="B12" s="16" t="s">
        <v>9</v>
      </c>
      <c r="C12" s="17">
        <v>250809</v>
      </c>
      <c r="D12" s="17">
        <v>261021</v>
      </c>
      <c r="E12" s="18">
        <v>285364.5</v>
      </c>
    </row>
    <row r="13" spans="1:5" x14ac:dyDescent="0.25">
      <c r="A13" s="19"/>
      <c r="B13" s="20" t="s">
        <v>10</v>
      </c>
      <c r="C13" s="21">
        <v>187337</v>
      </c>
      <c r="D13" s="21">
        <v>196706</v>
      </c>
      <c r="E13" s="22">
        <v>210475</v>
      </c>
    </row>
    <row r="14" spans="1:5" ht="89.25" x14ac:dyDescent="0.25">
      <c r="A14" s="8" t="s">
        <v>11</v>
      </c>
      <c r="B14" s="9" t="s">
        <v>12</v>
      </c>
      <c r="C14" s="10">
        <v>187337</v>
      </c>
      <c r="D14" s="10">
        <v>196706</v>
      </c>
      <c r="E14" s="11">
        <v>210475</v>
      </c>
    </row>
    <row r="15" spans="1:5" ht="38.25" x14ac:dyDescent="0.25">
      <c r="A15" s="7"/>
      <c r="B15" s="20" t="s">
        <v>13</v>
      </c>
      <c r="C15" s="21">
        <v>29200</v>
      </c>
      <c r="D15" s="21">
        <v>29888</v>
      </c>
      <c r="E15" s="22">
        <v>40307.5</v>
      </c>
    </row>
    <row r="16" spans="1:5" ht="140.25" x14ac:dyDescent="0.25">
      <c r="A16" s="8" t="s">
        <v>14</v>
      </c>
      <c r="B16" s="9" t="s">
        <v>15</v>
      </c>
      <c r="C16" s="10">
        <v>13482.4</v>
      </c>
      <c r="D16" s="10">
        <v>13887.7</v>
      </c>
      <c r="E16" s="11">
        <v>18429.599999999999</v>
      </c>
    </row>
    <row r="17" spans="1:5" ht="165.75" x14ac:dyDescent="0.25">
      <c r="A17" s="8" t="s">
        <v>16</v>
      </c>
      <c r="B17" s="9" t="s">
        <v>17</v>
      </c>
      <c r="C17" s="10">
        <v>97.7</v>
      </c>
      <c r="D17" s="10">
        <v>100</v>
      </c>
      <c r="E17" s="11">
        <v>138.9</v>
      </c>
    </row>
    <row r="18" spans="1:5" ht="140.25" x14ac:dyDescent="0.25">
      <c r="A18" s="8" t="s">
        <v>18</v>
      </c>
      <c r="B18" s="9" t="s">
        <v>19</v>
      </c>
      <c r="C18" s="10">
        <v>17758.8</v>
      </c>
      <c r="D18" s="10">
        <v>18007</v>
      </c>
      <c r="E18" s="11">
        <v>24894.400000000001</v>
      </c>
    </row>
    <row r="19" spans="1:5" ht="89.25" x14ac:dyDescent="0.25">
      <c r="A19" s="8" t="s">
        <v>20</v>
      </c>
      <c r="B19" s="9" t="s">
        <v>21</v>
      </c>
      <c r="C19" s="10">
        <v>-2138.9</v>
      </c>
      <c r="D19" s="10">
        <v>-2106.6999999999998</v>
      </c>
      <c r="E19" s="11">
        <v>-3155.4</v>
      </c>
    </row>
    <row r="20" spans="1:5" x14ac:dyDescent="0.25">
      <c r="A20" s="7"/>
      <c r="B20" s="20" t="s">
        <v>22</v>
      </c>
      <c r="C20" s="21">
        <v>8110</v>
      </c>
      <c r="D20" s="21">
        <v>8110</v>
      </c>
      <c r="E20" s="22">
        <v>8110</v>
      </c>
    </row>
    <row r="21" spans="1:5" ht="38.25" x14ac:dyDescent="0.25">
      <c r="A21" s="8" t="s">
        <v>23</v>
      </c>
      <c r="B21" s="9" t="s">
        <v>24</v>
      </c>
      <c r="C21" s="10">
        <v>4700</v>
      </c>
      <c r="D21" s="10">
        <v>4700</v>
      </c>
      <c r="E21" s="11">
        <v>4700</v>
      </c>
    </row>
    <row r="22" spans="1:5" x14ac:dyDescent="0.25">
      <c r="A22" s="8" t="s">
        <v>25</v>
      </c>
      <c r="B22" s="9" t="s">
        <v>26</v>
      </c>
      <c r="C22" s="10">
        <v>1510</v>
      </c>
      <c r="D22" s="10">
        <v>1510</v>
      </c>
      <c r="E22" s="11">
        <v>1510</v>
      </c>
    </row>
    <row r="23" spans="1:5" ht="51" x14ac:dyDescent="0.25">
      <c r="A23" s="8" t="s">
        <v>27</v>
      </c>
      <c r="B23" s="9" t="s">
        <v>28</v>
      </c>
      <c r="C23" s="10">
        <v>1900</v>
      </c>
      <c r="D23" s="10">
        <v>1900</v>
      </c>
      <c r="E23" s="11">
        <v>1900</v>
      </c>
    </row>
    <row r="24" spans="1:5" x14ac:dyDescent="0.25">
      <c r="A24" s="7"/>
      <c r="B24" s="20" t="s">
        <v>29</v>
      </c>
      <c r="C24" s="21">
        <v>7800</v>
      </c>
      <c r="D24" s="21">
        <v>7800</v>
      </c>
      <c r="E24" s="22">
        <v>7800</v>
      </c>
    </row>
    <row r="25" spans="1:5" ht="51" x14ac:dyDescent="0.25">
      <c r="A25" s="8" t="s">
        <v>30</v>
      </c>
      <c r="B25" s="9" t="s">
        <v>31</v>
      </c>
      <c r="C25" s="10">
        <v>2600</v>
      </c>
      <c r="D25" s="10">
        <v>2600</v>
      </c>
      <c r="E25" s="11">
        <v>2600</v>
      </c>
    </row>
    <row r="26" spans="1:5" ht="51" x14ac:dyDescent="0.25">
      <c r="A26" s="8" t="s">
        <v>32</v>
      </c>
      <c r="B26" s="9" t="s">
        <v>33</v>
      </c>
      <c r="C26" s="10">
        <v>2500</v>
      </c>
      <c r="D26" s="10">
        <v>2500</v>
      </c>
      <c r="E26" s="11">
        <v>2500</v>
      </c>
    </row>
    <row r="27" spans="1:5" ht="51" x14ac:dyDescent="0.25">
      <c r="A27" s="8" t="s">
        <v>34</v>
      </c>
      <c r="B27" s="9" t="s">
        <v>35</v>
      </c>
      <c r="C27" s="10">
        <v>2700</v>
      </c>
      <c r="D27" s="10">
        <v>2700</v>
      </c>
      <c r="E27" s="11">
        <v>2700</v>
      </c>
    </row>
    <row r="28" spans="1:5" x14ac:dyDescent="0.25">
      <c r="A28" s="7"/>
      <c r="B28" s="20" t="s">
        <v>36</v>
      </c>
      <c r="C28" s="21">
        <v>890</v>
      </c>
      <c r="D28" s="21">
        <v>890</v>
      </c>
      <c r="E28" s="22">
        <v>890</v>
      </c>
    </row>
    <row r="29" spans="1:5" ht="63.75" x14ac:dyDescent="0.25">
      <c r="A29" s="8" t="s">
        <v>37</v>
      </c>
      <c r="B29" s="9" t="s">
        <v>38</v>
      </c>
      <c r="C29" s="10">
        <v>890</v>
      </c>
      <c r="D29" s="10">
        <v>890</v>
      </c>
      <c r="E29" s="11">
        <v>890</v>
      </c>
    </row>
    <row r="30" spans="1:5" ht="51" x14ac:dyDescent="0.25">
      <c r="A30" s="7"/>
      <c r="B30" s="20" t="s">
        <v>39</v>
      </c>
      <c r="C30" s="21">
        <v>4928</v>
      </c>
      <c r="D30" s="21">
        <v>5033</v>
      </c>
      <c r="E30" s="22">
        <v>5138</v>
      </c>
    </row>
    <row r="31" spans="1:5" ht="102" x14ac:dyDescent="0.25">
      <c r="A31" s="8" t="s">
        <v>40</v>
      </c>
      <c r="B31" s="9" t="s">
        <v>41</v>
      </c>
      <c r="C31" s="10">
        <v>4100</v>
      </c>
      <c r="D31" s="10">
        <v>4200</v>
      </c>
      <c r="E31" s="11">
        <v>4300</v>
      </c>
    </row>
    <row r="32" spans="1:5" ht="89.25" x14ac:dyDescent="0.25">
      <c r="A32" s="8" t="s">
        <v>42</v>
      </c>
      <c r="B32" s="9" t="s">
        <v>43</v>
      </c>
      <c r="C32" s="10">
        <v>50</v>
      </c>
      <c r="D32" s="10">
        <v>55</v>
      </c>
      <c r="E32" s="11">
        <v>60</v>
      </c>
    </row>
    <row r="33" spans="1:5" ht="76.5" x14ac:dyDescent="0.25">
      <c r="A33" s="8" t="s">
        <v>44</v>
      </c>
      <c r="B33" s="9" t="s">
        <v>45</v>
      </c>
      <c r="C33" s="10">
        <v>8</v>
      </c>
      <c r="D33" s="10">
        <v>8</v>
      </c>
      <c r="E33" s="11">
        <v>8</v>
      </c>
    </row>
    <row r="34" spans="1:5" ht="89.25" x14ac:dyDescent="0.25">
      <c r="A34" s="8" t="s">
        <v>46</v>
      </c>
      <c r="B34" s="9" t="s">
        <v>47</v>
      </c>
      <c r="C34" s="10">
        <v>539</v>
      </c>
      <c r="D34" s="10">
        <v>539</v>
      </c>
      <c r="E34" s="11">
        <v>539</v>
      </c>
    </row>
    <row r="35" spans="1:5" ht="102" x14ac:dyDescent="0.25">
      <c r="A35" s="8" t="s">
        <v>48</v>
      </c>
      <c r="B35" s="9" t="s">
        <v>49</v>
      </c>
      <c r="C35" s="10">
        <v>154</v>
      </c>
      <c r="D35" s="10">
        <v>154</v>
      </c>
      <c r="E35" s="11">
        <v>154</v>
      </c>
    </row>
    <row r="36" spans="1:5" ht="102" x14ac:dyDescent="0.25">
      <c r="A36" s="8" t="s">
        <v>50</v>
      </c>
      <c r="B36" s="9" t="s">
        <v>51</v>
      </c>
      <c r="C36" s="10">
        <v>77</v>
      </c>
      <c r="D36" s="10">
        <v>77</v>
      </c>
      <c r="E36" s="11">
        <v>77</v>
      </c>
    </row>
    <row r="37" spans="1:5" ht="25.5" x14ac:dyDescent="0.25">
      <c r="A37" s="7"/>
      <c r="B37" s="20" t="s">
        <v>52</v>
      </c>
      <c r="C37" s="21">
        <v>182</v>
      </c>
      <c r="D37" s="21">
        <v>182</v>
      </c>
      <c r="E37" s="22">
        <v>182</v>
      </c>
    </row>
    <row r="38" spans="1:5" ht="38.25" x14ac:dyDescent="0.25">
      <c r="A38" s="8" t="s">
        <v>53</v>
      </c>
      <c r="B38" s="9" t="s">
        <v>54</v>
      </c>
      <c r="C38" s="10">
        <v>182</v>
      </c>
      <c r="D38" s="10">
        <v>182</v>
      </c>
      <c r="E38" s="11">
        <v>182</v>
      </c>
    </row>
    <row r="39" spans="1:5" ht="38.25" x14ac:dyDescent="0.25">
      <c r="A39" s="7"/>
      <c r="B39" s="20" t="s">
        <v>55</v>
      </c>
      <c r="C39" s="21">
        <v>4336</v>
      </c>
      <c r="D39" s="21">
        <v>4336</v>
      </c>
      <c r="E39" s="22">
        <v>4336</v>
      </c>
    </row>
    <row r="40" spans="1:5" ht="38.25" x14ac:dyDescent="0.25">
      <c r="A40" s="8" t="s">
        <v>56</v>
      </c>
      <c r="B40" s="9" t="s">
        <v>57</v>
      </c>
      <c r="C40" s="10">
        <v>4012</v>
      </c>
      <c r="D40" s="10">
        <v>4012</v>
      </c>
      <c r="E40" s="11">
        <v>4012</v>
      </c>
    </row>
    <row r="41" spans="1:5" ht="51" x14ac:dyDescent="0.25">
      <c r="A41" s="8" t="s">
        <v>58</v>
      </c>
      <c r="B41" s="9" t="s">
        <v>59</v>
      </c>
      <c r="C41" s="10">
        <v>324</v>
      </c>
      <c r="D41" s="10">
        <v>324</v>
      </c>
      <c r="E41" s="11">
        <v>324</v>
      </c>
    </row>
    <row r="42" spans="1:5" ht="25.5" x14ac:dyDescent="0.25">
      <c r="A42" s="7"/>
      <c r="B42" s="20" t="s">
        <v>60</v>
      </c>
      <c r="C42" s="21">
        <v>4050</v>
      </c>
      <c r="D42" s="21">
        <v>4100</v>
      </c>
      <c r="E42" s="22">
        <v>4150</v>
      </c>
    </row>
    <row r="43" spans="1:5" ht="114.75" x14ac:dyDescent="0.25">
      <c r="A43" s="8" t="s">
        <v>61</v>
      </c>
      <c r="B43" s="9" t="s">
        <v>62</v>
      </c>
      <c r="C43" s="10">
        <v>200</v>
      </c>
      <c r="D43" s="10">
        <v>200</v>
      </c>
      <c r="E43" s="11">
        <v>200</v>
      </c>
    </row>
    <row r="44" spans="1:5" ht="51" x14ac:dyDescent="0.25">
      <c r="A44" s="8" t="s">
        <v>63</v>
      </c>
      <c r="B44" s="9" t="s">
        <v>64</v>
      </c>
      <c r="C44" s="10">
        <v>3850</v>
      </c>
      <c r="D44" s="10">
        <v>3900</v>
      </c>
      <c r="E44" s="11">
        <v>3950</v>
      </c>
    </row>
    <row r="45" spans="1:5" ht="25.5" x14ac:dyDescent="0.25">
      <c r="A45" s="7"/>
      <c r="B45" s="20" t="s">
        <v>65</v>
      </c>
      <c r="C45" s="21">
        <v>450</v>
      </c>
      <c r="D45" s="21">
        <v>450</v>
      </c>
      <c r="E45" s="22">
        <v>450</v>
      </c>
    </row>
    <row r="46" spans="1:5" ht="165.75" x14ac:dyDescent="0.25">
      <c r="A46" s="8" t="s">
        <v>66</v>
      </c>
      <c r="B46" s="9" t="s">
        <v>67</v>
      </c>
      <c r="C46" s="10">
        <v>50</v>
      </c>
      <c r="D46" s="10">
        <v>50</v>
      </c>
      <c r="E46" s="11">
        <v>50</v>
      </c>
    </row>
    <row r="47" spans="1:5" ht="114.75" x14ac:dyDescent="0.25">
      <c r="A47" s="8" t="s">
        <v>68</v>
      </c>
      <c r="B47" s="9" t="s">
        <v>69</v>
      </c>
      <c r="C47" s="10">
        <v>50</v>
      </c>
      <c r="D47" s="10">
        <v>50</v>
      </c>
      <c r="E47" s="11">
        <v>50</v>
      </c>
    </row>
    <row r="48" spans="1:5" ht="63.75" x14ac:dyDescent="0.25">
      <c r="A48" s="8" t="s">
        <v>70</v>
      </c>
      <c r="B48" s="9" t="s">
        <v>71</v>
      </c>
      <c r="C48" s="10">
        <v>168</v>
      </c>
      <c r="D48" s="10">
        <v>168</v>
      </c>
      <c r="E48" s="11">
        <v>168</v>
      </c>
    </row>
    <row r="49" spans="1:5" ht="127.5" x14ac:dyDescent="0.25">
      <c r="A49" s="8" t="s">
        <v>72</v>
      </c>
      <c r="B49" s="9" t="s">
        <v>73</v>
      </c>
      <c r="C49" s="10">
        <v>182</v>
      </c>
      <c r="D49" s="10">
        <v>182</v>
      </c>
      <c r="E49" s="11">
        <v>182</v>
      </c>
    </row>
    <row r="50" spans="1:5" x14ac:dyDescent="0.25">
      <c r="A50" s="7"/>
      <c r="B50" s="20" t="s">
        <v>74</v>
      </c>
      <c r="C50" s="21">
        <v>3526</v>
      </c>
      <c r="D50" s="21">
        <v>3526</v>
      </c>
      <c r="E50" s="22">
        <v>3526</v>
      </c>
    </row>
    <row r="51" spans="1:5" ht="25.5" x14ac:dyDescent="0.25">
      <c r="A51" s="8" t="s">
        <v>75</v>
      </c>
      <c r="B51" s="9" t="s">
        <v>76</v>
      </c>
      <c r="C51" s="10">
        <v>3526</v>
      </c>
      <c r="D51" s="10">
        <v>3526</v>
      </c>
      <c r="E51" s="11">
        <v>3526</v>
      </c>
    </row>
    <row r="52" spans="1:5" ht="15.75" thickBot="1" x14ac:dyDescent="0.3">
      <c r="A52" s="6"/>
      <c r="B52" s="16" t="s">
        <v>77</v>
      </c>
      <c r="C52" s="17">
        <f>C53+C97</f>
        <v>827036.0994699999</v>
      </c>
      <c r="D52" s="17">
        <f t="shared" ref="D52:E52" si="0">D53+D97</f>
        <v>687018.63958000008</v>
      </c>
      <c r="E52" s="17">
        <f t="shared" si="0"/>
        <v>618159.74977999995</v>
      </c>
    </row>
    <row r="53" spans="1:5" ht="38.25" x14ac:dyDescent="0.25">
      <c r="A53" s="7"/>
      <c r="B53" s="20" t="s">
        <v>78</v>
      </c>
      <c r="C53" s="21">
        <f>C54+C57+C75+C92</f>
        <v>812134.0994699999</v>
      </c>
      <c r="D53" s="21">
        <f t="shared" ref="D53:E53" si="1">D54+D57+D75+D92</f>
        <v>687018.63958000008</v>
      </c>
      <c r="E53" s="21">
        <f t="shared" si="1"/>
        <v>618159.74977999995</v>
      </c>
    </row>
    <row r="54" spans="1:5" ht="25.5" x14ac:dyDescent="0.25">
      <c r="A54" s="8"/>
      <c r="B54" s="28" t="s">
        <v>166</v>
      </c>
      <c r="C54" s="21">
        <f>SUM(C55:C56)</f>
        <v>134742.6</v>
      </c>
      <c r="D54" s="21">
        <f>SUM(D55:D56)</f>
        <v>134742.6</v>
      </c>
      <c r="E54" s="22">
        <f>SUM(E55:E56)</f>
        <v>134742.6</v>
      </c>
    </row>
    <row r="55" spans="1:5" ht="51" x14ac:dyDescent="0.25">
      <c r="A55" s="8" t="s">
        <v>79</v>
      </c>
      <c r="B55" s="9" t="s">
        <v>80</v>
      </c>
      <c r="C55" s="10">
        <v>133777</v>
      </c>
      <c r="D55" s="10">
        <v>133777</v>
      </c>
      <c r="E55" s="11">
        <v>133777</v>
      </c>
    </row>
    <row r="56" spans="1:5" ht="38.25" x14ac:dyDescent="0.25">
      <c r="A56" s="8" t="s">
        <v>81</v>
      </c>
      <c r="B56" s="9" t="s">
        <v>82</v>
      </c>
      <c r="C56" s="10">
        <v>965.6</v>
      </c>
      <c r="D56" s="10">
        <v>965.6</v>
      </c>
      <c r="E56" s="11">
        <v>965.6</v>
      </c>
    </row>
    <row r="57" spans="1:5" ht="25.5" x14ac:dyDescent="0.25">
      <c r="A57" s="8"/>
      <c r="B57" s="28" t="s">
        <v>167</v>
      </c>
      <c r="C57" s="29">
        <f>SUM(C58:C74)</f>
        <v>240903.42696999997</v>
      </c>
      <c r="D57" s="29">
        <f>SUM(D58:D74)</f>
        <v>109641.19924</v>
      </c>
      <c r="E57" s="30">
        <f>SUM(E58:E74)</f>
        <v>44756.098420000002</v>
      </c>
    </row>
    <row r="58" spans="1:5" ht="63.75" x14ac:dyDescent="0.25">
      <c r="A58" s="8" t="s">
        <v>83</v>
      </c>
      <c r="B58" s="9" t="s">
        <v>84</v>
      </c>
      <c r="C58" s="10">
        <v>15929.9</v>
      </c>
      <c r="D58" s="10">
        <v>0</v>
      </c>
      <c r="E58" s="11">
        <v>0</v>
      </c>
    </row>
    <row r="59" spans="1:5" ht="89.25" x14ac:dyDescent="0.25">
      <c r="A59" s="8" t="s">
        <v>85</v>
      </c>
      <c r="B59" s="9" t="s">
        <v>86</v>
      </c>
      <c r="C59" s="10">
        <v>558.70000000000005</v>
      </c>
      <c r="D59" s="10">
        <v>0</v>
      </c>
      <c r="E59" s="11">
        <v>0</v>
      </c>
    </row>
    <row r="60" spans="1:5" ht="76.5" x14ac:dyDescent="0.25">
      <c r="A60" s="8" t="s">
        <v>162</v>
      </c>
      <c r="B60" s="9" t="s">
        <v>163</v>
      </c>
      <c r="C60" s="10">
        <v>3000</v>
      </c>
      <c r="D60" s="10">
        <v>0</v>
      </c>
      <c r="E60" s="11">
        <v>0</v>
      </c>
    </row>
    <row r="61" spans="1:5" ht="76.5" x14ac:dyDescent="0.25">
      <c r="A61" s="8" t="s">
        <v>87</v>
      </c>
      <c r="B61" s="9" t="s">
        <v>88</v>
      </c>
      <c r="C61" s="10">
        <v>11931.71146</v>
      </c>
      <c r="D61" s="10">
        <v>10761.94428</v>
      </c>
      <c r="E61" s="11">
        <v>9692.60268</v>
      </c>
    </row>
    <row r="62" spans="1:5" ht="63.75" x14ac:dyDescent="0.25">
      <c r="A62" s="8" t="s">
        <v>89</v>
      </c>
      <c r="B62" s="9" t="s">
        <v>90</v>
      </c>
      <c r="C62" s="10">
        <v>500</v>
      </c>
      <c r="D62" s="10">
        <v>846.10465999999997</v>
      </c>
      <c r="E62" s="11">
        <v>846.10465999999997</v>
      </c>
    </row>
    <row r="63" spans="1:5" ht="25.5" x14ac:dyDescent="0.25">
      <c r="A63" s="8" t="s">
        <v>91</v>
      </c>
      <c r="B63" s="9" t="s">
        <v>92</v>
      </c>
      <c r="C63" s="10">
        <v>143.29585</v>
      </c>
      <c r="D63" s="10">
        <v>58.529820000000001</v>
      </c>
      <c r="E63" s="11">
        <v>58.529820000000001</v>
      </c>
    </row>
    <row r="64" spans="1:5" ht="63.75" x14ac:dyDescent="0.25">
      <c r="A64" s="8" t="s">
        <v>93</v>
      </c>
      <c r="B64" s="9" t="s">
        <v>164</v>
      </c>
      <c r="C64" s="10">
        <v>2924.8782200000001</v>
      </c>
      <c r="D64" s="10">
        <v>0</v>
      </c>
      <c r="E64" s="11">
        <v>0</v>
      </c>
    </row>
    <row r="65" spans="1:5" ht="38.25" x14ac:dyDescent="0.25">
      <c r="A65" s="8" t="s">
        <v>94</v>
      </c>
      <c r="B65" s="9" t="s">
        <v>165</v>
      </c>
      <c r="C65" s="10">
        <v>102136.77</v>
      </c>
      <c r="D65" s="10">
        <v>0</v>
      </c>
      <c r="E65" s="11">
        <v>0</v>
      </c>
    </row>
    <row r="66" spans="1:5" x14ac:dyDescent="0.25">
      <c r="A66" s="8" t="s">
        <v>95</v>
      </c>
      <c r="B66" s="9" t="s">
        <v>96</v>
      </c>
      <c r="C66" s="10">
        <v>3888.88915</v>
      </c>
      <c r="D66" s="10">
        <v>1666.6668500000001</v>
      </c>
      <c r="E66" s="11">
        <v>0</v>
      </c>
    </row>
    <row r="67" spans="1:5" ht="76.5" x14ac:dyDescent="0.25">
      <c r="A67" s="8" t="s">
        <v>97</v>
      </c>
      <c r="B67" s="9" t="s">
        <v>98</v>
      </c>
      <c r="C67" s="10">
        <v>83914.476320000002</v>
      </c>
      <c r="D67" s="10">
        <v>62038.421060000001</v>
      </c>
      <c r="E67" s="11">
        <v>0</v>
      </c>
    </row>
    <row r="68" spans="1:5" ht="76.5" x14ac:dyDescent="0.25">
      <c r="A68" s="8" t="s">
        <v>99</v>
      </c>
      <c r="B68" s="9" t="s">
        <v>100</v>
      </c>
      <c r="C68" s="10">
        <v>8841</v>
      </c>
      <c r="D68" s="10">
        <v>0</v>
      </c>
      <c r="E68" s="11">
        <v>0</v>
      </c>
    </row>
    <row r="69" spans="1:5" ht="51" x14ac:dyDescent="0.25">
      <c r="A69" s="8" t="s">
        <v>101</v>
      </c>
      <c r="B69" s="9" t="s">
        <v>102</v>
      </c>
      <c r="C69" s="10">
        <v>2818.0140000000001</v>
      </c>
      <c r="D69" s="10">
        <v>2544.1999999999998</v>
      </c>
      <c r="E69" s="11">
        <v>2544.1999999999998</v>
      </c>
    </row>
    <row r="70" spans="1:5" ht="140.25" x14ac:dyDescent="0.25">
      <c r="A70" s="8" t="s">
        <v>103</v>
      </c>
      <c r="B70" s="9" t="s">
        <v>104</v>
      </c>
      <c r="C70" s="10">
        <v>150.38595000000001</v>
      </c>
      <c r="D70" s="10">
        <v>105.27016</v>
      </c>
      <c r="E70" s="11">
        <v>45.115780000000001</v>
      </c>
    </row>
    <row r="71" spans="1:5" ht="51" x14ac:dyDescent="0.25">
      <c r="A71" s="8" t="s">
        <v>105</v>
      </c>
      <c r="B71" s="9" t="s">
        <v>106</v>
      </c>
      <c r="C71" s="10">
        <v>936.38</v>
      </c>
      <c r="D71" s="10">
        <v>0</v>
      </c>
      <c r="E71" s="11">
        <v>0</v>
      </c>
    </row>
    <row r="72" spans="1:5" ht="102" x14ac:dyDescent="0.25">
      <c r="A72" s="8" t="s">
        <v>107</v>
      </c>
      <c r="B72" s="9" t="s">
        <v>108</v>
      </c>
      <c r="C72" s="10">
        <v>877.4</v>
      </c>
      <c r="D72" s="10">
        <v>31519.4</v>
      </c>
      <c r="E72" s="11">
        <v>31519.4</v>
      </c>
    </row>
    <row r="73" spans="1:5" ht="38.25" x14ac:dyDescent="0.25">
      <c r="A73" s="8" t="s">
        <v>109</v>
      </c>
      <c r="B73" s="9" t="s">
        <v>110</v>
      </c>
      <c r="C73" s="10">
        <v>2220.1</v>
      </c>
      <c r="D73" s="10">
        <v>0</v>
      </c>
      <c r="E73" s="11">
        <v>0</v>
      </c>
    </row>
    <row r="74" spans="1:5" ht="63.75" x14ac:dyDescent="0.25">
      <c r="A74" s="8" t="s">
        <v>111</v>
      </c>
      <c r="B74" s="9" t="s">
        <v>112</v>
      </c>
      <c r="C74" s="10">
        <v>131.52601999999999</v>
      </c>
      <c r="D74" s="10">
        <v>100.66240999999999</v>
      </c>
      <c r="E74" s="11">
        <v>50.145479999999999</v>
      </c>
    </row>
    <row r="75" spans="1:5" ht="25.5" x14ac:dyDescent="0.25">
      <c r="A75" s="8"/>
      <c r="B75" s="28" t="s">
        <v>168</v>
      </c>
      <c r="C75" s="29">
        <f>SUM(C76:C91)</f>
        <v>357077.75156999991</v>
      </c>
      <c r="D75" s="29">
        <f>SUM(D76:D91)</f>
        <v>384455.91461000004</v>
      </c>
      <c r="E75" s="30">
        <f>SUM(E76:E91)</f>
        <v>380518.52689000004</v>
      </c>
    </row>
    <row r="76" spans="1:5" ht="127.5" x14ac:dyDescent="0.25">
      <c r="A76" s="8" t="s">
        <v>113</v>
      </c>
      <c r="B76" s="9" t="s">
        <v>114</v>
      </c>
      <c r="C76" s="10">
        <v>231133.05249999999</v>
      </c>
      <c r="D76" s="10">
        <v>249687.2334</v>
      </c>
      <c r="E76" s="11">
        <v>247566.65421000001</v>
      </c>
    </row>
    <row r="77" spans="1:5" ht="114.75" x14ac:dyDescent="0.25">
      <c r="A77" s="8" t="s">
        <v>115</v>
      </c>
      <c r="B77" s="9" t="s">
        <v>116</v>
      </c>
      <c r="C77" s="10">
        <v>45.17794</v>
      </c>
      <c r="D77" s="10">
        <v>0</v>
      </c>
      <c r="E77" s="11">
        <v>0</v>
      </c>
    </row>
    <row r="78" spans="1:5" ht="76.5" x14ac:dyDescent="0.25">
      <c r="A78" s="8" t="s">
        <v>117</v>
      </c>
      <c r="B78" s="9" t="s">
        <v>118</v>
      </c>
      <c r="C78" s="10">
        <v>115538.24000000001</v>
      </c>
      <c r="D78" s="10">
        <v>126640.00253</v>
      </c>
      <c r="E78" s="11">
        <v>126867.84073</v>
      </c>
    </row>
    <row r="79" spans="1:5" ht="76.5" x14ac:dyDescent="0.25">
      <c r="A79" s="8" t="s">
        <v>119</v>
      </c>
      <c r="B79" s="9" t="s">
        <v>120</v>
      </c>
      <c r="C79" s="10">
        <v>5037.5240000000003</v>
      </c>
      <c r="D79" s="10">
        <v>3330.9292399999999</v>
      </c>
      <c r="E79" s="11">
        <v>1427.54133</v>
      </c>
    </row>
    <row r="80" spans="1:5" ht="63.75" x14ac:dyDescent="0.25">
      <c r="A80" s="8" t="s">
        <v>121</v>
      </c>
      <c r="B80" s="9" t="s">
        <v>122</v>
      </c>
      <c r="C80" s="10">
        <v>456.8</v>
      </c>
      <c r="D80" s="10">
        <v>436.94389999999999</v>
      </c>
      <c r="E80" s="11">
        <v>436.94389999999999</v>
      </c>
    </row>
    <row r="81" spans="1:5" ht="38.25" x14ac:dyDescent="0.25">
      <c r="A81" s="8" t="s">
        <v>123</v>
      </c>
      <c r="B81" s="9" t="s">
        <v>124</v>
      </c>
      <c r="C81" s="10">
        <v>611.02457000000004</v>
      </c>
      <c r="D81" s="10">
        <v>430.62905000000001</v>
      </c>
      <c r="E81" s="11">
        <v>430.82583</v>
      </c>
    </row>
    <row r="82" spans="1:5" ht="204" x14ac:dyDescent="0.25">
      <c r="A82" s="8" t="s">
        <v>125</v>
      </c>
      <c r="B82" s="9" t="s">
        <v>126</v>
      </c>
      <c r="C82" s="10">
        <v>129.66021000000001</v>
      </c>
      <c r="D82" s="10">
        <v>129.17793</v>
      </c>
      <c r="E82" s="11">
        <v>129.19292999999999</v>
      </c>
    </row>
    <row r="83" spans="1:5" ht="51" x14ac:dyDescent="0.25">
      <c r="A83" s="8" t="s">
        <v>127</v>
      </c>
      <c r="B83" s="9" t="s">
        <v>128</v>
      </c>
      <c r="C83" s="10">
        <v>10</v>
      </c>
      <c r="D83" s="10">
        <v>0</v>
      </c>
      <c r="E83" s="11">
        <v>0</v>
      </c>
    </row>
    <row r="84" spans="1:5" ht="140.25" x14ac:dyDescent="0.25">
      <c r="A84" s="8" t="s">
        <v>129</v>
      </c>
      <c r="B84" s="9" t="s">
        <v>130</v>
      </c>
      <c r="C84" s="10">
        <v>163.87200000000001</v>
      </c>
      <c r="D84" s="10">
        <v>114.71040000000001</v>
      </c>
      <c r="E84" s="11">
        <v>49.1616</v>
      </c>
    </row>
    <row r="85" spans="1:5" ht="178.5" x14ac:dyDescent="0.25">
      <c r="A85" s="8" t="s">
        <v>131</v>
      </c>
      <c r="B85" s="9" t="s">
        <v>132</v>
      </c>
      <c r="C85" s="10">
        <v>49.276499999999999</v>
      </c>
      <c r="D85" s="10">
        <v>43.116930000000004</v>
      </c>
      <c r="E85" s="11">
        <v>18.47869</v>
      </c>
    </row>
    <row r="86" spans="1:5" ht="63.75" x14ac:dyDescent="0.25">
      <c r="A86" s="8" t="s">
        <v>133</v>
      </c>
      <c r="B86" s="9" t="s">
        <v>134</v>
      </c>
      <c r="C86" s="10">
        <v>249.56285</v>
      </c>
      <c r="D86" s="10">
        <v>0</v>
      </c>
      <c r="E86" s="11">
        <v>0</v>
      </c>
    </row>
    <row r="87" spans="1:5" ht="127.5" x14ac:dyDescent="0.25">
      <c r="A87" s="8" t="s">
        <v>135</v>
      </c>
      <c r="B87" s="9" t="s">
        <v>136</v>
      </c>
      <c r="C87" s="10">
        <v>519</v>
      </c>
      <c r="D87" s="10">
        <v>483</v>
      </c>
      <c r="E87" s="11">
        <v>483</v>
      </c>
    </row>
    <row r="88" spans="1:5" ht="102" x14ac:dyDescent="0.25">
      <c r="A88" s="8" t="s">
        <v>137</v>
      </c>
      <c r="B88" s="9" t="s">
        <v>138</v>
      </c>
      <c r="C88" s="10">
        <v>796.06100000000004</v>
      </c>
      <c r="D88" s="10">
        <v>586.57123000000001</v>
      </c>
      <c r="E88" s="11">
        <v>251.38767000000001</v>
      </c>
    </row>
    <row r="89" spans="1:5" ht="63.75" x14ac:dyDescent="0.25">
      <c r="A89" s="8" t="s">
        <v>139</v>
      </c>
      <c r="B89" s="9" t="s">
        <v>140</v>
      </c>
      <c r="C89" s="10">
        <v>1179</v>
      </c>
      <c r="D89" s="10">
        <v>1400</v>
      </c>
      <c r="E89" s="11">
        <v>1550</v>
      </c>
    </row>
    <row r="90" spans="1:5" ht="76.5" x14ac:dyDescent="0.25">
      <c r="A90" s="8" t="s">
        <v>141</v>
      </c>
      <c r="B90" s="9" t="s">
        <v>142</v>
      </c>
      <c r="C90" s="10">
        <v>9.5</v>
      </c>
      <c r="D90" s="10">
        <v>9.6999999999999993</v>
      </c>
      <c r="E90" s="11">
        <v>101.4</v>
      </c>
    </row>
    <row r="91" spans="1:5" ht="38.25" x14ac:dyDescent="0.25">
      <c r="A91" s="8" t="s">
        <v>143</v>
      </c>
      <c r="B91" s="9" t="s">
        <v>161</v>
      </c>
      <c r="C91" s="10">
        <v>1150</v>
      </c>
      <c r="D91" s="10">
        <v>1163.9000000000001</v>
      </c>
      <c r="E91" s="11">
        <v>1206.0999999999999</v>
      </c>
    </row>
    <row r="92" spans="1:5" x14ac:dyDescent="0.25">
      <c r="A92" s="8"/>
      <c r="B92" s="28" t="s">
        <v>169</v>
      </c>
      <c r="C92" s="29">
        <f>SUM(C93:C96)</f>
        <v>79410.320930000002</v>
      </c>
      <c r="D92" s="29">
        <f>SUM(D93:D96)</f>
        <v>58178.925730000003</v>
      </c>
      <c r="E92" s="30">
        <f>SUM(E93:E96)</f>
        <v>58142.524470000004</v>
      </c>
    </row>
    <row r="93" spans="1:5" ht="89.25" x14ac:dyDescent="0.25">
      <c r="A93" s="8" t="s">
        <v>144</v>
      </c>
      <c r="B93" s="9" t="s">
        <v>145</v>
      </c>
      <c r="C93" s="10">
        <v>2547.4107300000001</v>
      </c>
      <c r="D93" s="10">
        <v>2547.4107300000001</v>
      </c>
      <c r="E93" s="11">
        <v>2776.39147</v>
      </c>
    </row>
    <row r="94" spans="1:5" ht="89.25" x14ac:dyDescent="0.25">
      <c r="A94" s="8" t="s">
        <v>146</v>
      </c>
      <c r="B94" s="9" t="s">
        <v>147</v>
      </c>
      <c r="C94" s="10">
        <v>14195.951999999999</v>
      </c>
      <c r="D94" s="10">
        <v>14311.514999999999</v>
      </c>
      <c r="E94" s="11">
        <v>14046.133</v>
      </c>
    </row>
    <row r="95" spans="1:5" ht="76.5" x14ac:dyDescent="0.25">
      <c r="A95" s="8" t="s">
        <v>148</v>
      </c>
      <c r="B95" s="9" t="s">
        <v>149</v>
      </c>
      <c r="C95" s="10">
        <v>38905.645770000003</v>
      </c>
      <c r="D95" s="10">
        <v>41000</v>
      </c>
      <c r="E95" s="11">
        <v>41000</v>
      </c>
    </row>
    <row r="96" spans="1:5" ht="42" customHeight="1" x14ac:dyDescent="0.25">
      <c r="A96" s="8" t="s">
        <v>150</v>
      </c>
      <c r="B96" s="9" t="s">
        <v>151</v>
      </c>
      <c r="C96" s="10">
        <v>23761.312430000002</v>
      </c>
      <c r="D96" s="10">
        <v>320</v>
      </c>
      <c r="E96" s="11">
        <v>320</v>
      </c>
    </row>
    <row r="97" spans="1:5" ht="25.5" x14ac:dyDescent="0.25">
      <c r="A97" s="7"/>
      <c r="B97" s="20" t="s">
        <v>152</v>
      </c>
      <c r="C97" s="21">
        <v>14902</v>
      </c>
      <c r="D97" s="21">
        <v>0</v>
      </c>
      <c r="E97" s="22">
        <v>0</v>
      </c>
    </row>
    <row r="98" spans="1:5" ht="25.5" x14ac:dyDescent="0.25">
      <c r="A98" s="8" t="s">
        <v>153</v>
      </c>
      <c r="B98" s="9" t="s">
        <v>154</v>
      </c>
      <c r="C98" s="10">
        <v>14902</v>
      </c>
      <c r="D98" s="10">
        <v>0</v>
      </c>
      <c r="E98" s="11">
        <v>0</v>
      </c>
    </row>
    <row r="99" spans="1:5" ht="15.75" thickBot="1" x14ac:dyDescent="0.3">
      <c r="A99" s="12"/>
      <c r="B99" s="13"/>
      <c r="C99" s="13"/>
      <c r="D99" s="13"/>
      <c r="E99" s="14"/>
    </row>
    <row r="100" spans="1:5" s="27" customFormat="1" ht="15.75" thickBot="1" x14ac:dyDescent="0.3">
      <c r="A100" s="23" t="s">
        <v>155</v>
      </c>
      <c r="B100" s="24"/>
      <c r="C100" s="25">
        <v>1077845.09947</v>
      </c>
      <c r="D100" s="25">
        <v>948039.63957999996</v>
      </c>
      <c r="E100" s="26">
        <v>903524.24977999995</v>
      </c>
    </row>
    <row r="101" spans="1:5" x14ac:dyDescent="0.25">
      <c r="A101" s="5"/>
      <c r="B101" s="5"/>
      <c r="C101" s="5"/>
      <c r="D101" s="5"/>
      <c r="E101" s="5"/>
    </row>
    <row r="102" spans="1:5" x14ac:dyDescent="0.25">
      <c r="A102" s="36"/>
      <c r="B102" s="37"/>
      <c r="C102" s="37"/>
      <c r="D102" s="37"/>
      <c r="E102" s="37"/>
    </row>
  </sheetData>
  <mergeCells count="11">
    <mergeCell ref="A7:E7"/>
    <mergeCell ref="A8:E8"/>
    <mergeCell ref="A10:E10"/>
    <mergeCell ref="A102:E102"/>
    <mergeCell ref="A1:E1"/>
    <mergeCell ref="A3:E3"/>
    <mergeCell ref="A4:E4"/>
    <mergeCell ref="A5:E5"/>
    <mergeCell ref="A6:E6"/>
    <mergeCell ref="A2:E2"/>
    <mergeCell ref="A9:E9"/>
  </mergeCells>
  <pageMargins left="0.70866141732283472" right="0.70866141732283472" top="0.55118110236220474" bottom="0.55118110236220474" header="0.31496062992125984" footer="0.31496062992125984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2.01.2024&lt;/string&gt;&#10;  &lt;/DateInfo&gt;&#10;  &lt;Code&gt;MAKET_GENERATOR&lt;/Code&gt;&#10;  &lt;ObjectCode&gt;MAKET_GENERATOR&lt;/ObjectCode&gt;&#10;  &lt;DocName&gt;Прил. 1 (доходы) (2024-2026)&lt;/DocName&gt;&#10;  &lt;VariantName&gt;Прил. 1 (доходы) (2024-2026)&lt;/VariantName&gt;&#10;  &lt;VariantLink xsi:nil=&quot;true&quot; /&gt;&#10;  &lt;ReportCode&gt;MAKET_8feb7421_850a_4d5d_a09f_8324a11ed4ed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F27750B-EACF-443A-8583-A3A3A5B26A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03_SHNA\Пользователь</dc:creator>
  <cp:lastModifiedBy>Пользователь</cp:lastModifiedBy>
  <cp:lastPrinted>2023-12-15T09:29:23Z</cp:lastPrinted>
  <dcterms:created xsi:type="dcterms:W3CDTF">2023-12-15T07:29:58Z</dcterms:created>
  <dcterms:modified xsi:type="dcterms:W3CDTF">2023-12-22T04:58:23Z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Прил. 1 (доходы) (2024-2026)</vt:lpwstr>
  </property>
  <property fmtid="{D5CDD505-2E9C-101B-9397-08002B2CF9AE}" pid="3" name="Название отчета">
    <vt:lpwstr>Прил. 1 (доходы) (2024-2026)(2).xlsx</vt:lpwstr>
  </property>
  <property fmtid="{D5CDD505-2E9C-101B-9397-08002B2CF9AE}" pid="4" name="Версия клиента">
    <vt:lpwstr>23.1.44.11030 (.NET 4.7.2)</vt:lpwstr>
  </property>
  <property fmtid="{D5CDD505-2E9C-101B-9397-08002B2CF9AE}" pid="5" name="Версия базы">
    <vt:lpwstr>23.1.1401.1174553236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шишкина_03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