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630" windowWidth="23655" windowHeight="9150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R41" i="2" l="1"/>
  <c r="R38" i="2"/>
  <c r="R32" i="2"/>
  <c r="Q41" i="2"/>
  <c r="Q38" i="2"/>
  <c r="Q32" i="2"/>
  <c r="R19" i="2"/>
  <c r="R14" i="2" s="1"/>
  <c r="R6" i="2" s="1"/>
  <c r="Q19" i="2"/>
  <c r="Q14" i="2" s="1"/>
  <c r="Q6" i="2" s="1"/>
  <c r="P41" i="2"/>
  <c r="P38" i="2"/>
  <c r="P32" i="2"/>
  <c r="P19" i="2"/>
  <c r="P14" i="2" s="1"/>
  <c r="P6" i="2" s="1"/>
  <c r="M31" i="2"/>
  <c r="M30" i="2" s="1"/>
  <c r="N31" i="2"/>
  <c r="N30" i="2" s="1"/>
  <c r="O48" i="2"/>
  <c r="O47" i="2" s="1"/>
  <c r="O44" i="2"/>
  <c r="O41" i="2"/>
  <c r="O38" i="2"/>
  <c r="O35" i="2"/>
  <c r="O32" i="2"/>
  <c r="O19" i="2"/>
  <c r="O14" i="2" s="1"/>
  <c r="O6" i="2" s="1"/>
  <c r="P31" i="2" l="1"/>
  <c r="P30" i="2" s="1"/>
  <c r="R31" i="2"/>
  <c r="R30" i="2" s="1"/>
  <c r="O31" i="2"/>
  <c r="O30" i="2" s="1"/>
  <c r="O51" i="2" s="1"/>
  <c r="Q31" i="2"/>
  <c r="Q30" i="2" s="1"/>
  <c r="Q51" i="2" s="1"/>
  <c r="P51" i="2"/>
  <c r="R51" i="2"/>
</calcChain>
</file>

<file path=xl/sharedStrings.xml><?xml version="1.0" encoding="utf-8"?>
<sst xmlns="http://schemas.openxmlformats.org/spreadsheetml/2006/main" count="146" uniqueCount="105">
  <si>
    <t>Администрация муниципального образования "Большеволковское"</t>
  </si>
  <si>
    <t>Единица измерения:</t>
  </si>
  <si>
    <t xml:space="preserve">тыс руб 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</si>
  <si>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</si>
  <si>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</si>
  <si>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</si>
  <si>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федерального бюджета</t>
  </si>
  <si>
    <t>Кассовые поступления в текущем финансовом году (на 1 октября 2020 г.)</t>
  </si>
  <si>
    <t>Оценка исполнения 2020 г. (текущий финансовый год)</t>
  </si>
  <si>
    <t xml:space="preserve">
Прогноз доходов бюджета
</t>
  </si>
  <si>
    <t>код</t>
  </si>
  <si>
    <t>наименование</t>
  </si>
  <si>
    <t>на 2022г. (первый год планового периода)</t>
  </si>
  <si>
    <t>на 2023 г. (второй год планового периода)</t>
  </si>
  <si>
    <t>000 1 00 00000 00 0000 000</t>
  </si>
  <si>
    <t>НАЛОГОВЫЕ И НЕНАЛОГОВЫЕ ДОХОДЫ</t>
  </si>
  <si>
    <t>УФНС по УР Управление федеральной налоговой службы России по УР</t>
  </si>
  <si>
    <t>000 1 01 00000 00 0000 000</t>
  </si>
  <si>
    <t>НАЛОГИ НА ПРИБЫЛЬ, ДОХОДЫ</t>
  </si>
  <si>
    <t>000 1 01 02000 00 0000 000</t>
  </si>
  <si>
    <t>00010102000000000000</t>
  </si>
  <si>
    <t>182 1 01 02010 01 0000 110</t>
  </si>
  <si>
    <t>Налог на доходы  физических лиц с доходов, источником  которых  является налоговый агент, за исключением доходов, в отношении которых  исчисление и уплата налога осуществляются в соответствии  со статьями 227, 227.1 и 228 Налогового кодекса Российской Федерации</t>
  </si>
  <si>
    <t>101010620198946064110203001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</si>
  <si>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</si>
  <si>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182 1 01 02030 01 0000 110</t>
  </si>
  <si>
    <t>Налог на доходы физических лиц с доходов,  полученных  физическими  лицами в соответствии со статьей 228 Налогового кодекса Росийской Федерации</t>
  </si>
  <si>
    <t>101010620197946064110203001</t>
  </si>
  <si>
    <t>Налог на доходы физических лиц с доходов,  полученных физическими лицами, не являющимися налоговыми резидентами Российской Федерации*</t>
  </si>
  <si>
    <t>101010620196946064110203001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</si>
  <si>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</si>
  <si>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000 1 06 00000 00 0000 000</t>
  </si>
  <si>
    <t>НАЛОГИ НА ИМУЩЕСТВО</t>
  </si>
  <si>
    <t>000 1 06 01000 00 0000 000</t>
  </si>
  <si>
    <t>00010601000000000000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</si>
  <si>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</si>
  <si>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</si>
  <si>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106100620195946064110203001</t>
  </si>
  <si>
    <t>106100620194946064110203001</t>
  </si>
  <si>
    <t>000 1 06 06000 00 0000 000</t>
  </si>
  <si>
    <t>00010606000000000000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</si>
  <si>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</si>
  <si>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</si>
  <si>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106100620193946064110203001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</si>
  <si>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</si>
  <si>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106100620192946064110203001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</si>
  <si>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</si>
  <si>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</si>
  <si>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106100620191946064110203001</t>
  </si>
  <si>
    <t>106100620190946064110203001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</si>
  <si>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</si>
  <si>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</si>
  <si>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</si>
  <si>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00011105000000000000</t>
  </si>
  <si>
    <t>111 1 11 05025 10 0000 120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</si>
  <si>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</si>
  <si>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111100604131946064110203001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</si>
  <si>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</si>
  <si>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</si>
  <si>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</si>
  <si>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</si>
  <si>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000 2 02 15000 00 0000 000</t>
  </si>
  <si>
    <t>00020215000000000000</t>
  </si>
  <si>
    <t>111 2 02 15001 10 0000 150</t>
  </si>
  <si>
    <t>Дотации бюджетам сельских поселений на выравнивание бюджетной обеспеченности</t>
  </si>
  <si>
    <t>202100972130946064110203001</t>
  </si>
  <si>
    <t>000 2 02 25000 00 0000 000</t>
  </si>
  <si>
    <t>00020225000000000000</t>
  </si>
  <si>
    <t>111 2 02 25576 10 0000 150</t>
  </si>
  <si>
    <t>Субсидии бюджетам сельских поселений на обеспечение комплексного развития сельских территорий</t>
  </si>
  <si>
    <t>202100973002946064110203001</t>
  </si>
  <si>
    <t>000 2 02 35000 00 0000 000</t>
  </si>
  <si>
    <t>00020235000000000000</t>
  </si>
  <si>
    <t>111 2 02 35118 10 0000 150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</si>
  <si>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</si>
  <si>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202100972129946064110203001</t>
  </si>
  <si>
    <t>000 2 02 40000 00 0000 000</t>
  </si>
  <si>
    <t>00020240000000000000</t>
  </si>
  <si>
    <t>111 2 02 40014 10 0000 150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</si>
  <si>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</si>
  <si>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202100972128946064110203001</t>
  </si>
  <si>
    <t>000 2 02 45000 00 0000 000</t>
  </si>
  <si>
    <t>00020245000000000000</t>
  </si>
  <si>
    <t>111 2 02 45160 10 0000 150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</si>
  <si>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</si>
  <si>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202100972127946064110203001</t>
  </si>
  <si>
    <t>000 2 07 00000 00 0000 000</t>
  </si>
  <si>
    <t>ПРОЧИЕ БЕЗВОЗМЕЗДНЫЕ ПОСТУПЛЕНИЯ</t>
  </si>
  <si>
    <t>000 2 07 05000 00 0000 000</t>
  </si>
  <si>
    <t>00020705000000000000</t>
  </si>
  <si>
    <t>111 2 07 05030 10 0000 150</t>
  </si>
  <si>
    <t>Прочие безвозмездные поступления в бюджеты сельских поселений</t>
  </si>
  <si>
    <t>207100605001946064110203001</t>
  </si>
  <si>
    <t>Итого</t>
  </si>
  <si>
    <t xml:space="preserve">"______"    ____________________________    20____   </t>
  </si>
  <si>
    <t>Уточненный план доходов бюджета на 2020 год (текущий финансовый год)</t>
  </si>
  <si>
    <t>на 2021г. (очередной финансовый год)</t>
  </si>
  <si>
    <t>Реестр источников доходов бюджета муниципального образования "Большеволковское"
(к проекту закона о бюджете на 2021 год и на плановый период 2022 и 2023 годов)</t>
  </si>
  <si>
    <t>Руководитель</t>
  </si>
  <si>
    <t>Начальник Управления финансов Вавожского района</t>
  </si>
  <si>
    <t>М.В.Антипина</t>
  </si>
  <si>
    <t>(уполномоченное лицо)</t>
  </si>
  <si>
    <t>(должность)</t>
  </si>
  <si>
    <t>(подпись)</t>
  </si>
  <si>
    <t>(расшифровка подписи)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</si>
</sst>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0000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5">
    <xf numFmtId="0" fontId="0" fillId="0" borderId="0"/>
    <xf numFmtId="0" fontId="1" fillId="0" borderId="3">
      <alignment horizontal="center" vertical="center" wrapText="1"/>
    </xf>
    <xf numFmtId="0" fontId="2" fillId="0" borderId="3"/>
    <xf numFmtId="0" fontId="3" fillId="0" borderId="3">
      <alignment horizontal="center"/>
    </xf>
    <xf numFmtId="0" fontId="3" fillId="0" borderId="4">
      <alignment horizontal="center" vertical="center" wrapText="1"/>
    </xf>
    <xf numFmtId="0" fontId="3" fillId="0" borderId="3">
      <alignment horizontal="right"/>
    </xf>
    <xf numFmtId="0" fontId="3" fillId="0" borderId="5">
      <alignment horizontal="center"/>
    </xf>
    <xf numFmtId="0" fontId="3" fillId="0" borderId="3">
      <alignment horizontal="right" wrapText="1"/>
    </xf>
    <xf numFmtId="14" fontId="3" fillId="0" borderId="6">
      <alignment horizontal="center"/>
    </xf>
    <xf numFmtId="0" fontId="3" fillId="0" borderId="3">
      <alignment horizontal="center" vertical="center" wrapText="1"/>
    </xf>
    <xf numFmtId="49" fontId="3" fillId="0" borderId="3">
      <alignment horizontal="left" wrapText="1"/>
    </xf>
    <xf numFmtId="0" fontId="3" fillId="0" borderId="7">
      <alignment horizontal="left" vertical="center" wrapText="1"/>
    </xf>
    <xf numFmtId="0" fontId="3" fillId="0" borderId="6">
      <alignment horizontal="center" wrapText="1"/>
    </xf>
    <xf numFmtId="0" fontId="3" fillId="0" borderId="8">
      <alignment horizontal="left" vertical="center" wrapText="1"/>
    </xf>
    <xf numFmtId="49" fontId="3" fillId="2" borderId="3">
      <alignment horizontal="left"/>
    </xf>
    <xf numFmtId="0" fontId="3" fillId="2" borderId="3">
      <alignment wrapText="1"/>
    </xf>
    <xf numFmtId="49" fontId="3" fillId="2" borderId="3">
      <alignment horizontal="left" wrapText="1"/>
    </xf>
    <xf numFmtId="0" fontId="3" fillId="2" borderId="9">
      <alignment horizontal="center"/>
    </xf>
    <xf numFmtId="0" fontId="3" fillId="0" borderId="9">
      <alignment vertical="center" wrapText="1"/>
    </xf>
    <xf numFmtId="49" fontId="3" fillId="0" borderId="9"/>
    <xf numFmtId="0" fontId="3" fillId="0" borderId="9">
      <alignment horizontal="right" wrapText="1"/>
    </xf>
    <xf numFmtId="49" fontId="3" fillId="0" borderId="10">
      <alignment horizontal="center"/>
    </xf>
    <xf numFmtId="0" fontId="3" fillId="0" borderId="3"/>
    <xf numFmtId="0" fontId="3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4" fillId="0" borderId="3">
      <alignment horizontal="center" vertical="center"/>
    </xf>
    <xf numFmtId="0" fontId="4" fillId="0" borderId="11">
      <alignment horizontal="center" vertical="center" wrapText="1"/>
    </xf>
    <xf numFmtId="0" fontId="3" fillId="0" borderId="11">
      <alignment horizontal="center" vertical="center" wrapText="1"/>
    </xf>
    <xf numFmtId="1" fontId="3" fillId="0" borderId="12">
      <alignment horizontal="center" vertical="center" shrinkToFit="1"/>
    </xf>
    <xf numFmtId="49" fontId="3" fillId="0" borderId="12">
      <alignment horizontal="left" vertical="center" wrapText="1"/>
    </xf>
    <xf numFmtId="1" fontId="4" fillId="0" borderId="12">
      <alignment horizontal="center" vertical="center" shrinkToFit="1"/>
    </xf>
    <xf numFmtId="49" fontId="4" fillId="0" borderId="12">
      <alignment vertical="center" wrapText="1"/>
    </xf>
    <xf numFmtId="4" fontId="4" fillId="0" borderId="12">
      <alignment horizontal="right" vertical="center" shrinkToFit="1"/>
    </xf>
    <xf numFmtId="0" fontId="5" fillId="0" borderId="3"/>
    <xf numFmtId="1" fontId="3" fillId="0" borderId="4">
      <alignment horizontal="center" vertical="center" shrinkToFit="1"/>
    </xf>
    <xf numFmtId="49" fontId="3" fillId="0" borderId="4">
      <alignment horizontal="left" vertical="center" wrapText="1"/>
    </xf>
    <xf numFmtId="49" fontId="3" fillId="0" borderId="4">
      <alignment vertical="center" wrapText="1"/>
    </xf>
    <xf numFmtId="4" fontId="3" fillId="0" borderId="4">
      <alignment horizontal="right" vertical="center" shrinkToFit="1"/>
    </xf>
    <xf numFmtId="0" fontId="3" fillId="0" borderId="9">
      <alignment horizontal="right"/>
    </xf>
    <xf numFmtId="0" fontId="4" fillId="0" borderId="9">
      <alignment horizontal="right"/>
    </xf>
    <xf numFmtId="0" fontId="4" fillId="0" borderId="11">
      <alignment horizontal="right" vertical="center"/>
    </xf>
    <xf numFmtId="4" fontId="4" fillId="0" borderId="11">
      <alignment horizontal="right" vertical="center" shrinkToFit="1"/>
    </xf>
    <xf numFmtId="0" fontId="3" fillId="0" borderId="3">
      <alignment horizontal="left"/>
    </xf>
    <xf numFmtId="49" fontId="3" fillId="0" borderId="7">
      <alignment horizontal="center" vertical="center" wrapText="1"/>
    </xf>
    <xf numFmtId="164" fontId="3" fillId="0" borderId="7">
      <alignment horizontal="center" vertical="center" wrapText="1"/>
    </xf>
    <xf numFmtId="49" fontId="3" fillId="0" borderId="3"/>
    <xf numFmtId="0" fontId="3" fillId="0" borderId="3">
      <alignment horizontal="left" vertical="top"/>
    </xf>
    <xf numFmtId="49" fontId="3" fillId="0" borderId="3">
      <alignment horizontal="center" vertical="center"/>
    </xf>
    <xf numFmtId="0" fontId="3" fillId="0" borderId="9">
      <alignment horizontal="center" vertical="center" wrapText="1"/>
    </xf>
    <xf numFmtId="49" fontId="3" fillId="0" borderId="9">
      <alignment horizontal="center" vertical="center" wrapText="1"/>
    </xf>
    <xf numFmtId="49" fontId="3" fillId="0" borderId="3">
      <alignment horizontal="center"/>
    </xf>
    <xf numFmtId="164" fontId="3" fillId="0" borderId="3">
      <alignment horizontal="center" vertical="center" wrapText="1"/>
    </xf>
    <xf numFmtId="49" fontId="3" fillId="0" borderId="3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3"/>
    <xf numFmtId="0" fontId="6" fillId="0" borderId="3"/>
    <xf numFmtId="0" fontId="7" fillId="3" borderId="3"/>
    <xf numFmtId="0" fontId="6" fillId="0" borderId="3"/>
    <xf numFmtId="49" fontId="3" fillId="0" borderId="7">
      <alignment horizontal="center" vertical="center"/>
    </xf>
    <xf numFmtId="49" fontId="3" fillId="0" borderId="12">
      <alignment vertical="center" wrapText="1"/>
    </xf>
    <xf numFmtId="4" fontId="3" fillId="0" borderId="12">
      <alignment horizontal="right" vertical="center" shrinkToFit="1"/>
    </xf>
    <xf numFmtId="0" fontId="3" fillId="0" borderId="6">
      <alignment horizontal="center"/>
    </xf>
  </cellStyleXfs>
  <cellXfs count="115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/>
    <xf numFmtId="0" fontId="3" fillId="0" borderId="3" xfId="3" applyNumberFormat="1" applyProtection="1">
      <alignment horizontal="center"/>
    </xf>
    <xf numFmtId="0" fontId="3" fillId="2" borderId="3" xfId="15" applyNumberFormat="1" applyProtection="1">
      <alignment wrapText="1"/>
    </xf>
    <xf numFmtId="49" fontId="3" fillId="0" borderId="9" xfId="19" applyNumberFormat="1" applyProtection="1"/>
    <xf numFmtId="0" fontId="3" fillId="0" borderId="3" xfId="22" applyNumberFormat="1" applyProtection="1"/>
    <xf numFmtId="0" fontId="4" fillId="0" borderId="11" xfId="27" applyNumberFormat="1" applyProtection="1">
      <alignment horizontal="center" vertical="center" wrapText="1"/>
    </xf>
    <xf numFmtId="0" fontId="3" fillId="0" borderId="11" xfId="28" applyNumberFormat="1" applyProtection="1">
      <alignment horizontal="center" vertical="center" wrapText="1"/>
    </xf>
    <xf numFmtId="1" fontId="3" fillId="0" borderId="12" xfId="29" applyNumberFormat="1" applyProtection="1">
      <alignment horizontal="center" vertical="center" shrinkToFit="1"/>
    </xf>
    <xf numFmtId="49" fontId="4" fillId="0" borderId="12" xfId="32" applyNumberFormat="1" applyProtection="1">
      <alignment vertical="center" wrapText="1"/>
    </xf>
    <xf numFmtId="0" fontId="5" fillId="0" borderId="3" xfId="34" applyNumberFormat="1" applyProtection="1"/>
    <xf numFmtId="1" fontId="3" fillId="0" borderId="4" xfId="35" applyNumberFormat="1" applyProtection="1">
      <alignment horizontal="center" vertical="center" shrinkToFit="1"/>
    </xf>
    <xf numFmtId="0" fontId="3" fillId="0" borderId="9" xfId="39" applyNumberFormat="1" applyProtection="1">
      <alignment horizontal="right"/>
    </xf>
    <xf numFmtId="0" fontId="3" fillId="0" borderId="3" xfId="43" applyNumberFormat="1" applyProtection="1">
      <alignment horizontal="left"/>
    </xf>
    <xf numFmtId="49" fontId="3" fillId="0" borderId="3" xfId="46" applyNumberFormat="1" applyProtection="1"/>
    <xf numFmtId="49" fontId="3" fillId="0" borderId="3" xfId="51" applyNumberFormat="1" applyProtection="1">
      <alignment horizontal="center"/>
    </xf>
    <xf numFmtId="49" fontId="4" fillId="0" borderId="20" xfId="32" applyNumberFormat="1" applyBorder="1" applyProtection="1">
      <alignment vertical="center" wrapText="1"/>
    </xf>
    <xf numFmtId="49" fontId="4" fillId="0" borderId="19" xfId="32" applyNumberFormat="1" applyBorder="1" applyProtection="1">
      <alignment vertical="center" wrapText="1"/>
    </xf>
    <xf numFmtId="0" fontId="3" fillId="0" borderId="3" xfId="39" applyNumberFormat="1" applyBorder="1" applyProtection="1">
      <alignment horizontal="right"/>
    </xf>
    <xf numFmtId="49" fontId="3" fillId="0" borderId="9" xfId="19" applyNumberFormat="1" applyFill="1" applyProtection="1"/>
    <xf numFmtId="0" fontId="3" fillId="0" borderId="9" xfId="20" applyNumberFormat="1" applyFill="1" applyProtection="1">
      <alignment horizontal="right" wrapText="1"/>
    </xf>
    <xf numFmtId="0" fontId="3" fillId="0" borderId="3" xfId="7" applyNumberFormat="1" applyFill="1" applyProtection="1">
      <alignment horizontal="right" wrapText="1"/>
    </xf>
    <xf numFmtId="49" fontId="3" fillId="0" borderId="10" xfId="21" applyNumberFormat="1" applyFill="1" applyProtection="1">
      <alignment horizontal="center"/>
    </xf>
    <xf numFmtId="0" fontId="9" fillId="0" borderId="11" xfId="27" applyNumberFormat="1" applyFont="1" applyFill="1" applyProtection="1">
      <alignment horizontal="center" vertical="center" wrapText="1"/>
    </xf>
    <xf numFmtId="0" fontId="4" fillId="0" borderId="11" xfId="27" applyNumberFormat="1" applyFill="1" applyProtection="1">
      <alignment horizontal="center" vertical="center" wrapText="1"/>
    </xf>
    <xf numFmtId="0" fontId="3" fillId="0" borderId="11" xfId="28" applyNumberFormat="1" applyFill="1" applyProtection="1">
      <alignment horizontal="center" vertical="center" wrapText="1"/>
    </xf>
    <xf numFmtId="4" fontId="4" fillId="0" borderId="12" xfId="33" applyNumberFormat="1" applyFill="1" applyProtection="1">
      <alignment horizontal="right" vertical="center" shrinkToFit="1"/>
    </xf>
    <xf numFmtId="4" fontId="4" fillId="0" borderId="20" xfId="33" applyNumberFormat="1" applyFill="1" applyBorder="1" applyProtection="1">
      <alignment horizontal="right" vertical="center" shrinkToFit="1"/>
    </xf>
    <xf numFmtId="4" fontId="4" fillId="0" borderId="19" xfId="33" applyNumberFormat="1" applyFill="1" applyBorder="1" applyProtection="1">
      <alignment horizontal="right" vertical="center" shrinkToFit="1"/>
    </xf>
    <xf numFmtId="49" fontId="3" fillId="0" borderId="3" xfId="46" applyNumberFormat="1" applyFill="1" applyProtection="1"/>
    <xf numFmtId="0" fontId="0" fillId="0" borderId="0" xfId="0" applyFill="1" applyProtection="1">
      <protection locked="0"/>
    </xf>
    <xf numFmtId="0" fontId="0" fillId="0" borderId="3" xfId="0" applyBorder="1" applyProtection="1">
      <protection locked="0"/>
    </xf>
    <xf numFmtId="0" fontId="3" fillId="0" borderId="3" xfId="43" applyNumberFormat="1" applyBorder="1" applyProtection="1">
      <alignment horizontal="left"/>
    </xf>
    <xf numFmtId="0" fontId="3" fillId="0" borderId="3" xfId="22" applyNumberFormat="1" applyBorder="1" applyProtection="1"/>
    <xf numFmtId="49" fontId="3" fillId="0" borderId="3" xfId="46" applyNumberFormat="1" applyBorder="1" applyProtection="1"/>
    <xf numFmtId="49" fontId="3" fillId="0" borderId="3" xfId="46" applyNumberFormat="1" applyFill="1" applyBorder="1" applyProtection="1"/>
    <xf numFmtId="0" fontId="2" fillId="0" borderId="3" xfId="2" applyNumberFormat="1" applyBorder="1" applyProtection="1"/>
    <xf numFmtId="0" fontId="4" fillId="0" borderId="19" xfId="40" applyNumberFormat="1" applyBorder="1" applyProtection="1">
      <alignment horizontal="right"/>
    </xf>
    <xf numFmtId="4" fontId="4" fillId="0" borderId="19" xfId="42" applyNumberFormat="1" applyFill="1" applyBorder="1" applyProtection="1">
      <alignment horizontal="right" vertical="center" shrinkToFit="1"/>
    </xf>
    <xf numFmtId="49" fontId="3" fillId="0" borderId="3" xfId="44" applyNumberFormat="1" applyBorder="1" applyAlignment="1" applyProtection="1">
      <alignment vertical="center" wrapText="1"/>
    </xf>
    <xf numFmtId="49" fontId="3" fillId="0" borderId="3" xfId="44" applyBorder="1" applyAlignment="1">
      <alignment vertical="center" wrapText="1"/>
    </xf>
    <xf numFmtId="49" fontId="3" fillId="0" borderId="7" xfId="44" applyNumberFormat="1" applyProtection="1">
      <alignment horizontal="center" vertical="center" wrapText="1"/>
    </xf>
    <xf numFmtId="49" fontId="3" fillId="0" borderId="7" xfId="44">
      <alignment horizontal="center" vertical="center" wrapText="1"/>
    </xf>
    <xf numFmtId="0" fontId="3" fillId="0" borderId="3" xfId="47" applyNumberFormat="1" applyProtection="1">
      <alignment horizontal="left" vertical="top"/>
    </xf>
    <xf numFmtId="49" fontId="3" fillId="0" borderId="3" xfId="48" applyNumberFormat="1" applyBorder="1" applyAlignment="1" applyProtection="1">
      <alignment vertical="center"/>
    </xf>
    <xf numFmtId="49" fontId="3" fillId="0" borderId="3" xfId="48" applyBorder="1" applyAlignment="1">
      <alignment vertical="center"/>
    </xf>
    <xf numFmtId="49" fontId="3" fillId="0" borderId="9" xfId="50" applyNumberFormat="1" applyProtection="1">
      <alignment horizontal="center" vertical="center" wrapText="1"/>
    </xf>
    <xf numFmtId="49" fontId="3" fillId="0" borderId="9" xfId="50">
      <alignment horizontal="center" vertical="center" wrapText="1"/>
    </xf>
    <xf numFmtId="0" fontId="4" fillId="0" borderId="4" xfId="27" applyNumberFormat="1" applyBorder="1" applyProtection="1">
      <alignment horizontal="center" vertical="center" wrapText="1"/>
    </xf>
    <xf numFmtId="0" fontId="4" fillId="0" borderId="12" xfId="27" applyNumberFormat="1" applyBorder="1" applyProtection="1">
      <alignment horizontal="center" vertical="center" wrapText="1"/>
    </xf>
    <xf numFmtId="49" fontId="3" fillId="2" borderId="7" xfId="16" applyNumberFormat="1" applyBorder="1" applyAlignment="1" applyProtection="1">
      <alignment horizontal="left" wrapText="1"/>
    </xf>
    <xf numFmtId="49" fontId="3" fillId="0" borderId="17" xfId="30" applyNumberFormat="1" applyBorder="1" applyProtection="1">
      <alignment horizontal="left" vertical="center" wrapText="1"/>
    </xf>
    <xf numFmtId="49" fontId="3" fillId="0" borderId="8" xfId="30" applyNumberFormat="1" applyBorder="1" applyProtection="1">
      <alignment horizontal="left" vertical="center" wrapText="1"/>
    </xf>
    <xf numFmtId="49" fontId="3" fillId="0" borderId="13" xfId="30" applyNumberFormat="1" applyBorder="1" applyProtection="1">
      <alignment horizontal="left" vertical="center" wrapText="1"/>
    </xf>
    <xf numFmtId="49" fontId="3" fillId="0" borderId="7" xfId="30" applyNumberFormat="1" applyBorder="1" applyProtection="1">
      <alignment horizontal="left" vertical="center" wrapText="1"/>
    </xf>
    <xf numFmtId="49" fontId="3" fillId="0" borderId="14" xfId="30" applyNumberFormat="1" applyBorder="1" applyProtection="1">
      <alignment horizontal="left" vertical="center" wrapText="1"/>
    </xf>
    <xf numFmtId="49" fontId="3" fillId="0" borderId="15" xfId="36" applyNumberFormat="1" applyBorder="1" applyProtection="1">
      <alignment horizontal="left" vertical="center" wrapText="1"/>
    </xf>
    <xf numFmtId="49" fontId="3" fillId="0" borderId="16" xfId="36" applyNumberFormat="1" applyBorder="1" applyProtection="1">
      <alignment horizontal="left" vertical="center" wrapText="1"/>
    </xf>
    <xf numFmtId="49" fontId="3" fillId="0" borderId="18" xfId="30" applyNumberFormat="1" applyBorder="1" applyProtection="1">
      <alignment horizontal="left" vertical="center" wrapText="1"/>
    </xf>
    <xf numFmtId="0" fontId="3" fillId="0" borderId="17" xfId="28" applyNumberFormat="1" applyBorder="1" applyProtection="1">
      <alignment horizontal="center" vertical="center" wrapText="1"/>
    </xf>
    <xf numFmtId="0" fontId="3" fillId="0" borderId="18" xfId="28" applyNumberFormat="1" applyBorder="1" applyProtection="1">
      <alignment horizontal="center" vertical="center" wrapText="1"/>
    </xf>
    <xf numFmtId="0" fontId="4" fillId="0" borderId="15" xfId="27" applyNumberFormat="1" applyBorder="1" applyProtection="1">
      <alignment horizontal="center" vertical="center" wrapText="1"/>
    </xf>
    <xf numFmtId="0" fontId="4" fillId="0" borderId="16" xfId="27" applyNumberFormat="1" applyBorder="1" applyProtection="1">
      <alignment horizontal="center" vertical="center" wrapText="1"/>
    </xf>
    <xf numFmtId="0" fontId="4" fillId="0" borderId="13" xfId="27" applyNumberFormat="1" applyBorder="1" applyProtection="1">
      <alignment horizontal="center" vertical="center" wrapText="1"/>
    </xf>
    <xf numFmtId="0" fontId="4" fillId="0" borderId="14" xfId="27" applyNumberFormat="1" applyBorder="1" applyProtection="1">
      <alignment horizontal="center" vertical="center" wrapText="1"/>
    </xf>
    <xf numFmtId="1" fontId="4" fillId="0" borderId="12" xfId="31" applyNumberFormat="1" applyProtection="1">
      <alignment horizontal="center" vertical="center" shrinkToFit="1"/>
    </xf>
    <xf numFmtId="1" fontId="4" fillId="0" borderId="12" xfId="31">
      <alignment horizontal="center" vertical="center" shrinkToFit="1"/>
    </xf>
    <xf numFmtId="1" fontId="3" fillId="0" borderId="4" xfId="35" applyNumberFormat="1" applyProtection="1">
      <alignment horizontal="center" vertical="center" shrinkToFit="1"/>
    </xf>
    <xf numFmtId="1" fontId="3" fillId="0" borderId="4" xfId="35">
      <alignment horizontal="center" vertical="center" shrinkToFit="1"/>
    </xf>
    <xf numFmtId="1" fontId="3" fillId="0" borderId="19" xfId="35" applyNumberFormat="1" applyBorder="1" applyProtection="1">
      <alignment horizontal="center" vertical="center" shrinkToFit="1"/>
    </xf>
    <xf numFmtId="1" fontId="3" fillId="0" borderId="19" xfId="35" applyBorder="1">
      <alignment horizontal="center" vertical="center" shrinkToFit="1"/>
    </xf>
    <xf numFmtId="1" fontId="4" fillId="0" borderId="19" xfId="31" applyNumberFormat="1" applyBorder="1" applyProtection="1">
      <alignment horizontal="center" vertical="center" shrinkToFit="1"/>
    </xf>
    <xf numFmtId="1" fontId="4" fillId="0" borderId="19" xfId="31" applyBorder="1">
      <alignment horizontal="center" vertical="center" shrinkToFit="1"/>
    </xf>
    <xf numFmtId="49" fontId="3" fillId="0" borderId="9" xfId="36" applyNumberFormat="1" applyBorder="1" applyProtection="1">
      <alignment horizontal="left" vertical="center" wrapText="1"/>
    </xf>
    <xf numFmtId="1" fontId="4" fillId="0" borderId="20" xfId="31" applyNumberFormat="1" applyBorder="1" applyProtection="1">
      <alignment horizontal="center" vertical="center" shrinkToFit="1"/>
    </xf>
    <xf numFmtId="1" fontId="4" fillId="0" borderId="20" xfId="31" applyBorder="1">
      <alignment horizontal="center" vertical="center" shrinkToFit="1"/>
    </xf>
    <xf numFmtId="1" fontId="3" fillId="0" borderId="20" xfId="35" applyNumberFormat="1" applyBorder="1" applyProtection="1">
      <alignment horizontal="center" vertical="center" shrinkToFit="1"/>
    </xf>
    <xf numFmtId="1" fontId="3" fillId="0" borderId="20" xfId="35" applyBorder="1">
      <alignment horizontal="center" vertical="center" shrinkToFit="1"/>
    </xf>
    <xf numFmtId="4" fontId="3" fillId="0" borderId="19" xfId="38" applyNumberFormat="1" applyFill="1" applyBorder="1" applyProtection="1">
      <alignment horizontal="right" vertical="center" shrinkToFit="1"/>
    </xf>
    <xf numFmtId="4" fontId="3" fillId="0" borderId="19" xfId="38" applyFill="1" applyBorder="1">
      <alignment horizontal="right" vertical="center" shrinkToFit="1"/>
    </xf>
    <xf numFmtId="49" fontId="3" fillId="0" borderId="19" xfId="37" applyNumberFormat="1" applyBorder="1" applyProtection="1">
      <alignment vertical="center" wrapText="1"/>
    </xf>
    <xf numFmtId="49" fontId="3" fillId="0" borderId="19" xfId="37" applyBorder="1">
      <alignment vertical="center" wrapText="1"/>
    </xf>
    <xf numFmtId="4" fontId="3" fillId="0" borderId="20" xfId="38" applyNumberFormat="1" applyFill="1" applyBorder="1" applyProtection="1">
      <alignment horizontal="right" vertical="center" shrinkToFit="1"/>
    </xf>
    <xf numFmtId="4" fontId="3" fillId="0" borderId="4" xfId="38" applyFill="1">
      <alignment horizontal="right" vertical="center" shrinkToFit="1"/>
    </xf>
    <xf numFmtId="49" fontId="3" fillId="0" borderId="20" xfId="37" applyNumberFormat="1" applyBorder="1" applyProtection="1">
      <alignment vertical="center" wrapText="1"/>
    </xf>
    <xf numFmtId="49" fontId="3" fillId="0" borderId="4" xfId="37">
      <alignment vertical="center" wrapText="1"/>
    </xf>
    <xf numFmtId="49" fontId="3" fillId="0" borderId="3" xfId="44" applyNumberFormat="1" applyBorder="1" applyProtection="1">
      <alignment horizontal="center" vertical="center" wrapText="1"/>
    </xf>
    <xf numFmtId="49" fontId="3" fillId="0" borderId="3" xfId="44" applyBorder="1">
      <alignment horizontal="center" vertical="center" wrapText="1"/>
    </xf>
    <xf numFmtId="164" fontId="3" fillId="0" borderId="3" xfId="45" applyNumberFormat="1" applyBorder="1" applyProtection="1">
      <alignment horizontal="center" vertical="center" wrapText="1"/>
    </xf>
    <xf numFmtId="164" fontId="3" fillId="0" borderId="3" xfId="45" applyBorder="1">
      <alignment horizontal="center" vertical="center" wrapText="1"/>
    </xf>
    <xf numFmtId="4" fontId="3" fillId="0" borderId="21" xfId="38" applyNumberFormat="1" applyFill="1" applyBorder="1" applyProtection="1">
      <alignment horizontal="right" vertical="center" shrinkToFit="1"/>
    </xf>
    <xf numFmtId="4" fontId="3" fillId="0" borderId="22" xfId="38" applyNumberFormat="1" applyFill="1" applyBorder="1" applyProtection="1">
      <alignment horizontal="right" vertical="center" shrinkToFit="1"/>
    </xf>
    <xf numFmtId="49" fontId="3" fillId="0" borderId="7" xfId="44" applyNumberFormat="1" applyProtection="1">
      <alignment horizontal="center" vertical="center" wrapText="1"/>
    </xf>
    <xf numFmtId="49" fontId="3" fillId="0" borderId="7" xfId="44">
      <alignment horizontal="center" vertical="center" wrapText="1"/>
    </xf>
    <xf numFmtId="164" fontId="3" fillId="0" borderId="7" xfId="45" applyNumberFormat="1" applyProtection="1">
      <alignment horizontal="center" vertical="center" wrapText="1"/>
    </xf>
    <xf numFmtId="49" fontId="3" fillId="0" borderId="3" xfId="48" applyNumberFormat="1" applyProtection="1">
      <alignment horizontal="center" vertical="center"/>
    </xf>
    <xf numFmtId="49" fontId="3" fillId="0" borderId="3" xfId="48">
      <alignment horizontal="center" vertical="center"/>
    </xf>
    <xf numFmtId="0" fontId="3" fillId="0" borderId="9" xfId="49" applyNumberFormat="1" applyProtection="1">
      <alignment horizontal="center" vertical="center" wrapText="1"/>
    </xf>
    <xf numFmtId="0" fontId="4" fillId="0" borderId="11" xfId="27" applyNumberFormat="1" applyFill="1" applyProtection="1">
      <alignment horizontal="center" vertical="center" wrapText="1"/>
    </xf>
    <xf numFmtId="0" fontId="4" fillId="0" borderId="11" xfId="27" applyFill="1">
      <alignment horizontal="center" vertical="center" wrapText="1"/>
    </xf>
    <xf numFmtId="0" fontId="10" fillId="0" borderId="3" xfId="1" applyNumberFormat="1" applyFont="1" applyProtection="1">
      <alignment horizontal="center" vertical="center" wrapText="1"/>
    </xf>
    <xf numFmtId="0" fontId="1" fillId="0" borderId="3" xfId="1">
      <alignment horizontal="center" vertical="center" wrapText="1"/>
    </xf>
    <xf numFmtId="49" fontId="3" fillId="2" borderId="7" xfId="14" applyNumberFormat="1" applyBorder="1" applyProtection="1">
      <alignment horizontal="left"/>
    </xf>
    <xf numFmtId="0" fontId="4" fillId="0" borderId="11" xfId="27" applyNumberFormat="1" applyProtection="1">
      <alignment horizontal="center" vertical="center" wrapText="1"/>
    </xf>
    <xf numFmtId="0" fontId="4" fillId="0" borderId="11" xfId="27">
      <alignment horizontal="center" vertical="center" wrapText="1"/>
    </xf>
    <xf numFmtId="0" fontId="9" fillId="0" borderId="11" xfId="27" applyNumberFormat="1" applyFont="1" applyFill="1" applyProtection="1">
      <alignment horizontal="center" vertical="center" wrapText="1"/>
    </xf>
    <xf numFmtId="0" fontId="4" fillId="0" borderId="1" xfId="27" applyNumberFormat="1" applyFill="1" applyBorder="1" applyProtection="1">
      <alignment horizontal="center" vertical="center" wrapText="1"/>
    </xf>
    <xf numFmtId="0" fontId="4" fillId="0" borderId="2" xfId="27" applyNumberFormat="1" applyFill="1" applyBorder="1" applyProtection="1">
      <alignment horizontal="center" vertical="center" wrapText="1"/>
    </xf>
    <xf numFmtId="4" fontId="3" fillId="0" borderId="4" xfId="38" applyNumberFormat="1" applyFill="1" applyProtection="1">
      <alignment horizontal="right" vertical="center" shrinkToFit="1"/>
    </xf>
    <xf numFmtId="165" fontId="3" fillId="0" borderId="4" xfId="37" applyNumberFormat="1" applyProtection="1">
      <alignment vertical="center" wrapText="1"/>
    </xf>
    <xf numFmtId="165" fontId="3" fillId="0" borderId="4" xfId="37" applyNumberFormat="1">
      <alignment vertical="center" wrapText="1"/>
    </xf>
    <xf numFmtId="49" fontId="3" fillId="0" borderId="4" xfId="37" applyNumberFormat="1" applyProtection="1">
      <alignment vertical="center" wrapText="1"/>
    </xf>
    <xf numFmtId="0" fontId="3" fillId="0" borderId="11" xfId="28" applyNumberFormat="1" applyProtection="1">
      <alignment horizontal="center" vertical="center" wrapText="1"/>
    </xf>
    <xf numFmtId="0" fontId="3" fillId="0" borderId="11" xfId="28">
      <alignment horizontal="center" vertical="center" wrapText="1"/>
    </xf>
  </cellXfs>
  <cellStyles count="65">
    <cellStyle name="br" xfId="56"/>
    <cellStyle name="col" xfId="55"/>
    <cellStyle name="st59" xfId="12"/>
    <cellStyle name="st60" xfId="31"/>
    <cellStyle name="st61" xfId="32"/>
    <cellStyle name="st62" xfId="33"/>
    <cellStyle name="st63" xfId="34"/>
    <cellStyle name="style0" xfId="57"/>
    <cellStyle name="td" xfId="58"/>
    <cellStyle name="tr" xfId="54"/>
    <cellStyle name="xl21" xfId="59"/>
    <cellStyle name="xl22" xfId="3"/>
    <cellStyle name="xl23" xfId="9"/>
    <cellStyle name="xl24" xfId="22"/>
    <cellStyle name="xl25" xfId="27"/>
    <cellStyle name="xl26" xfId="28"/>
    <cellStyle name="xl27" xfId="35"/>
    <cellStyle name="xl28" xfId="29"/>
    <cellStyle name="xl29" xfId="39"/>
    <cellStyle name="xl30" xfId="43"/>
    <cellStyle name="xl31" xfId="47"/>
    <cellStyle name="xl32" xfId="60"/>
    <cellStyle name="xl33" xfId="14"/>
    <cellStyle name="xl34" xfId="51"/>
    <cellStyle name="xl35" xfId="15"/>
    <cellStyle name="xl36" xfId="23"/>
    <cellStyle name="xl37" xfId="36"/>
    <cellStyle name="xl38" xfId="30"/>
    <cellStyle name="xl39" xfId="10"/>
    <cellStyle name="xl40" xfId="16"/>
    <cellStyle name="xl41" xfId="24"/>
    <cellStyle name="xl42" xfId="52"/>
    <cellStyle name="xl43" xfId="61"/>
    <cellStyle name="xl44" xfId="48"/>
    <cellStyle name="xl45" xfId="17"/>
    <cellStyle name="xl46" xfId="18"/>
    <cellStyle name="xl47" xfId="45"/>
    <cellStyle name="xl48" xfId="49"/>
    <cellStyle name="xl49" xfId="53"/>
    <cellStyle name="xl50" xfId="19"/>
    <cellStyle name="xl51" xfId="25"/>
    <cellStyle name="xl52" xfId="37"/>
    <cellStyle name="xl53" xfId="62"/>
    <cellStyle name="xl54" xfId="40"/>
    <cellStyle name="xl55" xfId="44"/>
    <cellStyle name="xl56" xfId="50"/>
    <cellStyle name="xl57" xfId="46"/>
    <cellStyle name="xl58" xfId="41"/>
    <cellStyle name="xl59" xfId="38"/>
    <cellStyle name="xl60" xfId="63"/>
    <cellStyle name="xl61" xfId="42"/>
    <cellStyle name="xl62" xfId="20"/>
    <cellStyle name="xl63" xfId="11"/>
    <cellStyle name="xl64" xfId="13"/>
    <cellStyle name="xl65" xfId="5"/>
    <cellStyle name="xl66" xfId="7"/>
    <cellStyle name="xl67" xfId="1"/>
    <cellStyle name="xl68" xfId="4"/>
    <cellStyle name="xl69" xfId="6"/>
    <cellStyle name="xl70" xfId="8"/>
    <cellStyle name="xl71" xfId="64"/>
    <cellStyle name="xl72" xfId="21"/>
    <cellStyle name="xl73" xfId="26"/>
    <cellStyle name="xl74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showGridLines="0" tabSelected="1" topLeftCell="D1" zoomScale="70" zoomScaleNormal="70" zoomScaleSheetLayoutView="70" zoomScalePageLayoutView="70" workbookViewId="0">
      <selection activeCell="Q54" sqref="Q54"/>
    </sheetView>
  </sheetViews>
  <sheetFormatPr defaultRowHeight="15" x14ac:dyDescent="0.25"/>
  <cols>
    <col min="1" max="1" width="24.42578125" style="1" hidden="1" customWidth="1"/>
    <col min="2" max="2" width="13.5703125" style="1" hidden="1" customWidth="1"/>
    <col min="3" max="3" width="31" style="1" hidden="1" customWidth="1"/>
    <col min="4" max="4" width="1.85546875" style="1" customWidth="1"/>
    <col min="5" max="5" width="7.140625" style="1" customWidth="1"/>
    <col min="6" max="6" width="1.710937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49.7109375" style="1" customWidth="1"/>
    <col min="12" max="12" width="32.42578125" style="1" customWidth="1"/>
    <col min="13" max="14" width="14.7109375" style="1" customWidth="1"/>
    <col min="15" max="15" width="14.7109375" style="31" customWidth="1"/>
    <col min="16" max="16" width="15.7109375" style="1" customWidth="1"/>
    <col min="17" max="17" width="16.140625" style="1" customWidth="1"/>
    <col min="18" max="18" width="16.5703125" style="1" customWidth="1"/>
    <col min="19" max="19" width="9.140625" style="1" customWidth="1"/>
    <col min="20" max="16384" width="9.140625" style="1"/>
  </cols>
  <sheetData>
    <row r="1" spans="1:19" ht="50.45" customHeight="1" x14ac:dyDescent="0.25">
      <c r="A1" s="101" t="s">
        <v>97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2"/>
    </row>
    <row r="2" spans="1:19" ht="16.5" customHeight="1" thickBot="1" x14ac:dyDescent="0.3">
      <c r="A2" s="103" t="s">
        <v>1</v>
      </c>
      <c r="B2" s="103"/>
      <c r="C2" s="4" t="s">
        <v>2</v>
      </c>
      <c r="D2" s="51" t="s">
        <v>1</v>
      </c>
      <c r="E2" s="51"/>
      <c r="F2" s="51"/>
      <c r="G2" s="51"/>
      <c r="H2" s="51"/>
      <c r="I2" s="51"/>
      <c r="J2" s="51"/>
      <c r="K2" s="4" t="s">
        <v>2</v>
      </c>
      <c r="L2" s="5"/>
      <c r="M2" s="20"/>
      <c r="N2" s="21"/>
      <c r="O2" s="21"/>
      <c r="P2" s="21"/>
      <c r="Q2" s="22"/>
      <c r="R2" s="23"/>
      <c r="S2" s="2"/>
    </row>
    <row r="3" spans="1:19" ht="74.45" customHeight="1" x14ac:dyDescent="0.25">
      <c r="A3" s="49" t="s">
        <v>3</v>
      </c>
      <c r="B3" s="62" t="s">
        <v>4</v>
      </c>
      <c r="C3" s="63"/>
      <c r="D3" s="104" t="s">
        <v>5</v>
      </c>
      <c r="E3" s="105"/>
      <c r="F3" s="105"/>
      <c r="G3" s="105"/>
      <c r="H3" s="105"/>
      <c r="I3" s="105"/>
      <c r="J3" s="105"/>
      <c r="K3" s="105"/>
      <c r="L3" s="104" t="s">
        <v>6</v>
      </c>
      <c r="M3" s="106" t="s">
        <v>95</v>
      </c>
      <c r="N3" s="107" t="s">
        <v>7</v>
      </c>
      <c r="O3" s="99" t="s">
        <v>8</v>
      </c>
      <c r="P3" s="99" t="s">
        <v>9</v>
      </c>
      <c r="Q3" s="100"/>
      <c r="R3" s="100"/>
      <c r="S3" s="2"/>
    </row>
    <row r="4" spans="1:19" ht="51.2" customHeight="1" x14ac:dyDescent="0.25">
      <c r="A4" s="50"/>
      <c r="B4" s="64"/>
      <c r="C4" s="65"/>
      <c r="D4" s="104" t="s">
        <v>10</v>
      </c>
      <c r="E4" s="105"/>
      <c r="F4" s="105"/>
      <c r="G4" s="105"/>
      <c r="H4" s="105"/>
      <c r="I4" s="105"/>
      <c r="J4" s="105"/>
      <c r="K4" s="7" t="s">
        <v>11</v>
      </c>
      <c r="L4" s="105"/>
      <c r="M4" s="100"/>
      <c r="N4" s="108"/>
      <c r="O4" s="100"/>
      <c r="P4" s="24" t="s">
        <v>96</v>
      </c>
      <c r="Q4" s="25" t="s">
        <v>12</v>
      </c>
      <c r="R4" s="25" t="s">
        <v>13</v>
      </c>
      <c r="S4" s="2"/>
    </row>
    <row r="5" spans="1:19" ht="15.4" customHeight="1" x14ac:dyDescent="0.25">
      <c r="A5" s="8">
        <v>1</v>
      </c>
      <c r="B5" s="60">
        <v>2</v>
      </c>
      <c r="C5" s="61"/>
      <c r="D5" s="113">
        <v>3</v>
      </c>
      <c r="E5" s="114"/>
      <c r="F5" s="114"/>
      <c r="G5" s="114"/>
      <c r="H5" s="114"/>
      <c r="I5" s="114"/>
      <c r="J5" s="114"/>
      <c r="K5" s="8">
        <v>4</v>
      </c>
      <c r="L5" s="8">
        <v>5</v>
      </c>
      <c r="M5" s="26">
        <v>7</v>
      </c>
      <c r="N5" s="26">
        <v>8</v>
      </c>
      <c r="O5" s="26">
        <v>9</v>
      </c>
      <c r="P5" s="26">
        <v>10</v>
      </c>
      <c r="Q5" s="26">
        <v>11</v>
      </c>
      <c r="R5" s="26">
        <v>12</v>
      </c>
      <c r="S5" s="2"/>
    </row>
    <row r="6" spans="1:19" ht="38.25" x14ac:dyDescent="0.25">
      <c r="A6" s="9"/>
      <c r="B6" s="52"/>
      <c r="C6" s="59"/>
      <c r="D6" s="66" t="s">
        <v>14</v>
      </c>
      <c r="E6" s="67"/>
      <c r="F6" s="67"/>
      <c r="G6" s="67"/>
      <c r="H6" s="67"/>
      <c r="I6" s="67"/>
      <c r="J6" s="67"/>
      <c r="K6" s="10" t="s">
        <v>15</v>
      </c>
      <c r="L6" s="10" t="s">
        <v>16</v>
      </c>
      <c r="M6" s="27">
        <v>1164</v>
      </c>
      <c r="N6" s="27">
        <v>524.23243000000002</v>
      </c>
      <c r="O6" s="27">
        <f>O7+O14</f>
        <v>1068</v>
      </c>
      <c r="P6" s="27">
        <f>P7+P14</f>
        <v>996</v>
      </c>
      <c r="Q6" s="27">
        <f>Q7+Q14</f>
        <v>1012</v>
      </c>
      <c r="R6" s="27">
        <f>R7+R14</f>
        <v>1045</v>
      </c>
      <c r="S6" s="11"/>
    </row>
    <row r="7" spans="1:19" ht="38.25" x14ac:dyDescent="0.25">
      <c r="A7" s="9"/>
      <c r="B7" s="52"/>
      <c r="C7" s="59"/>
      <c r="D7" s="66" t="s">
        <v>17</v>
      </c>
      <c r="E7" s="67"/>
      <c r="F7" s="67"/>
      <c r="G7" s="67"/>
      <c r="H7" s="67"/>
      <c r="I7" s="67"/>
      <c r="J7" s="67"/>
      <c r="K7" s="10" t="s">
        <v>18</v>
      </c>
      <c r="L7" s="10" t="s">
        <v>16</v>
      </c>
      <c r="M7" s="27">
        <v>531</v>
      </c>
      <c r="N7" s="27">
        <v>369.54052000000001</v>
      </c>
      <c r="O7" s="27">
        <v>442</v>
      </c>
      <c r="P7" s="27">
        <v>451</v>
      </c>
      <c r="Q7" s="27">
        <v>467</v>
      </c>
      <c r="R7" s="27">
        <v>500</v>
      </c>
      <c r="S7" s="11"/>
    </row>
    <row r="8" spans="1:19" ht="38.25" x14ac:dyDescent="0.25">
      <c r="A8" s="9"/>
      <c r="B8" s="52"/>
      <c r="C8" s="59"/>
      <c r="D8" s="66" t="s">
        <v>19</v>
      </c>
      <c r="E8" s="67"/>
      <c r="F8" s="67"/>
      <c r="G8" s="67"/>
      <c r="H8" s="67"/>
      <c r="I8" s="67"/>
      <c r="J8" s="67"/>
      <c r="K8" s="10" t="s">
        <v>20</v>
      </c>
      <c r="L8" s="10" t="s">
        <v>16</v>
      </c>
      <c r="M8" s="27">
        <v>531</v>
      </c>
      <c r="N8" s="27">
        <v>369.54052000000001</v>
      </c>
      <c r="O8" s="27">
        <v>442</v>
      </c>
      <c r="P8" s="27">
        <v>451</v>
      </c>
      <c r="Q8" s="27">
        <v>467</v>
      </c>
      <c r="R8" s="27">
        <v>500</v>
      </c>
      <c r="S8" s="11"/>
    </row>
    <row r="9" spans="1:19" ht="12.75" customHeight="1" x14ac:dyDescent="0.25">
      <c r="A9" s="12"/>
      <c r="B9" s="57"/>
      <c r="C9" s="58"/>
      <c r="D9" s="68" t="s">
        <v>21</v>
      </c>
      <c r="E9" s="69"/>
      <c r="F9" s="69"/>
      <c r="G9" s="69"/>
      <c r="H9" s="69"/>
      <c r="I9" s="69"/>
      <c r="J9" s="69"/>
      <c r="K9" s="110" t="s">
        <v>22</v>
      </c>
      <c r="L9" s="112" t="s">
        <v>16</v>
      </c>
      <c r="M9" s="109">
        <v>531</v>
      </c>
      <c r="N9" s="109">
        <v>366.65</v>
      </c>
      <c r="O9" s="109">
        <v>442</v>
      </c>
      <c r="P9" s="109">
        <v>451</v>
      </c>
      <c r="Q9" s="109">
        <v>467</v>
      </c>
      <c r="R9" s="109">
        <v>500</v>
      </c>
      <c r="S9" s="2"/>
    </row>
    <row r="10" spans="1:19" ht="81.75" customHeight="1" x14ac:dyDescent="0.25">
      <c r="A10" s="9" t="s">
        <v>23</v>
      </c>
      <c r="B10" s="54" t="s">
        <v>24</v>
      </c>
      <c r="C10" s="56"/>
      <c r="D10" s="69"/>
      <c r="E10" s="69"/>
      <c r="F10" s="69"/>
      <c r="G10" s="69"/>
      <c r="H10" s="69"/>
      <c r="I10" s="69"/>
      <c r="J10" s="69"/>
      <c r="K10" s="111"/>
      <c r="L10" s="86"/>
      <c r="M10" s="84"/>
      <c r="N10" s="84"/>
      <c r="O10" s="84"/>
      <c r="P10" s="84"/>
      <c r="Q10" s="84"/>
      <c r="R10" s="84"/>
      <c r="S10" s="2"/>
    </row>
    <row r="11" spans="1:19" ht="12.75" customHeight="1" x14ac:dyDescent="0.25">
      <c r="A11" s="12"/>
      <c r="B11" s="57"/>
      <c r="C11" s="74"/>
      <c r="D11" s="70" t="s">
        <v>25</v>
      </c>
      <c r="E11" s="71"/>
      <c r="F11" s="71"/>
      <c r="G11" s="71"/>
      <c r="H11" s="71"/>
      <c r="I11" s="71"/>
      <c r="J11" s="71"/>
      <c r="K11" s="81" t="s">
        <v>26</v>
      </c>
      <c r="L11" s="81" t="s">
        <v>16</v>
      </c>
      <c r="M11" s="79">
        <v>0</v>
      </c>
      <c r="N11" s="79">
        <v>2.89</v>
      </c>
      <c r="O11" s="79">
        <v>0</v>
      </c>
      <c r="P11" s="79">
        <v>0</v>
      </c>
      <c r="Q11" s="79">
        <v>0</v>
      </c>
      <c r="R11" s="79">
        <v>0</v>
      </c>
      <c r="S11" s="2"/>
    </row>
    <row r="12" spans="1:19" ht="33" customHeight="1" x14ac:dyDescent="0.25">
      <c r="A12" s="9" t="s">
        <v>27</v>
      </c>
      <c r="B12" s="54" t="s">
        <v>28</v>
      </c>
      <c r="C12" s="55"/>
      <c r="D12" s="71"/>
      <c r="E12" s="71"/>
      <c r="F12" s="71"/>
      <c r="G12" s="71"/>
      <c r="H12" s="71"/>
      <c r="I12" s="71"/>
      <c r="J12" s="71"/>
      <c r="K12" s="82"/>
      <c r="L12" s="82"/>
      <c r="M12" s="80"/>
      <c r="N12" s="80"/>
      <c r="O12" s="80"/>
      <c r="P12" s="80"/>
      <c r="Q12" s="80"/>
      <c r="R12" s="80"/>
      <c r="S12" s="2"/>
    </row>
    <row r="13" spans="1:19" ht="7.5" customHeight="1" x14ac:dyDescent="0.25">
      <c r="A13" s="9" t="s">
        <v>29</v>
      </c>
      <c r="B13" s="52" t="s">
        <v>30</v>
      </c>
      <c r="C13" s="53"/>
      <c r="D13" s="71"/>
      <c r="E13" s="71"/>
      <c r="F13" s="71"/>
      <c r="G13" s="71"/>
      <c r="H13" s="71"/>
      <c r="I13" s="71"/>
      <c r="J13" s="71"/>
      <c r="K13" s="82"/>
      <c r="L13" s="82"/>
      <c r="M13" s="80"/>
      <c r="N13" s="80"/>
      <c r="O13" s="80"/>
      <c r="P13" s="80"/>
      <c r="Q13" s="80"/>
      <c r="R13" s="80"/>
      <c r="S13" s="2"/>
    </row>
    <row r="14" spans="1:19" ht="38.25" x14ac:dyDescent="0.25">
      <c r="A14" s="9"/>
      <c r="B14" s="52"/>
      <c r="C14" s="59"/>
      <c r="D14" s="66" t="s">
        <v>31</v>
      </c>
      <c r="E14" s="67"/>
      <c r="F14" s="67"/>
      <c r="G14" s="67"/>
      <c r="H14" s="67"/>
      <c r="I14" s="67"/>
      <c r="J14" s="67"/>
      <c r="K14" s="10" t="s">
        <v>32</v>
      </c>
      <c r="L14" s="10" t="s">
        <v>16</v>
      </c>
      <c r="M14" s="27">
        <v>633</v>
      </c>
      <c r="N14" s="27">
        <v>154.48632000000001</v>
      </c>
      <c r="O14" s="27">
        <f>O15+O19</f>
        <v>626</v>
      </c>
      <c r="P14" s="27">
        <f>P15+P19</f>
        <v>545</v>
      </c>
      <c r="Q14" s="27">
        <f>Q15+Q19</f>
        <v>545</v>
      </c>
      <c r="R14" s="27">
        <f>R15+R19</f>
        <v>545</v>
      </c>
      <c r="S14" s="11"/>
    </row>
    <row r="15" spans="1:19" ht="38.25" x14ac:dyDescent="0.25">
      <c r="A15" s="9"/>
      <c r="B15" s="52"/>
      <c r="C15" s="59"/>
      <c r="D15" s="75" t="s">
        <v>33</v>
      </c>
      <c r="E15" s="76"/>
      <c r="F15" s="76"/>
      <c r="G15" s="76"/>
      <c r="H15" s="76"/>
      <c r="I15" s="76"/>
      <c r="J15" s="76"/>
      <c r="K15" s="17" t="s">
        <v>34</v>
      </c>
      <c r="L15" s="17" t="s">
        <v>16</v>
      </c>
      <c r="M15" s="28">
        <v>65</v>
      </c>
      <c r="N15" s="28">
        <v>1.8003100000000001</v>
      </c>
      <c r="O15" s="28">
        <v>51</v>
      </c>
      <c r="P15" s="28">
        <v>57</v>
      </c>
      <c r="Q15" s="28">
        <v>57</v>
      </c>
      <c r="R15" s="28">
        <v>57</v>
      </c>
      <c r="S15" s="11"/>
    </row>
    <row r="16" spans="1:19" ht="12.75" customHeight="1" x14ac:dyDescent="0.25">
      <c r="A16" s="12"/>
      <c r="B16" s="57"/>
      <c r="C16" s="74"/>
      <c r="D16" s="70" t="s">
        <v>35</v>
      </c>
      <c r="E16" s="71"/>
      <c r="F16" s="71"/>
      <c r="G16" s="71"/>
      <c r="H16" s="71"/>
      <c r="I16" s="71"/>
      <c r="J16" s="71"/>
      <c r="K16" s="81" t="s">
        <v>36</v>
      </c>
      <c r="L16" s="81" t="s">
        <v>16</v>
      </c>
      <c r="M16" s="79">
        <v>65</v>
      </c>
      <c r="N16" s="79">
        <v>1.8</v>
      </c>
      <c r="O16" s="79">
        <v>51</v>
      </c>
      <c r="P16" s="79">
        <v>57</v>
      </c>
      <c r="Q16" s="79">
        <v>57</v>
      </c>
      <c r="R16" s="79">
        <v>57</v>
      </c>
      <c r="S16" s="2"/>
    </row>
    <row r="17" spans="1:19" ht="26.25" customHeight="1" x14ac:dyDescent="0.25">
      <c r="A17" s="9" t="s">
        <v>37</v>
      </c>
      <c r="B17" s="54" t="s">
        <v>36</v>
      </c>
      <c r="C17" s="55"/>
      <c r="D17" s="71"/>
      <c r="E17" s="71"/>
      <c r="F17" s="71"/>
      <c r="G17" s="71"/>
      <c r="H17" s="71"/>
      <c r="I17" s="71"/>
      <c r="J17" s="71"/>
      <c r="K17" s="82"/>
      <c r="L17" s="82"/>
      <c r="M17" s="80"/>
      <c r="N17" s="80"/>
      <c r="O17" s="80"/>
      <c r="P17" s="80"/>
      <c r="Q17" s="80"/>
      <c r="R17" s="80"/>
      <c r="S17" s="2"/>
    </row>
    <row r="18" spans="1:19" ht="11.25" customHeight="1" x14ac:dyDescent="0.25">
      <c r="A18" s="9" t="s">
        <v>38</v>
      </c>
      <c r="B18" s="52" t="s">
        <v>36</v>
      </c>
      <c r="C18" s="53"/>
      <c r="D18" s="71"/>
      <c r="E18" s="71"/>
      <c r="F18" s="71"/>
      <c r="G18" s="71"/>
      <c r="H18" s="71"/>
      <c r="I18" s="71"/>
      <c r="J18" s="71"/>
      <c r="K18" s="82"/>
      <c r="L18" s="82"/>
      <c r="M18" s="80"/>
      <c r="N18" s="80"/>
      <c r="O18" s="80"/>
      <c r="P18" s="80"/>
      <c r="Q18" s="80"/>
      <c r="R18" s="80"/>
      <c r="S18" s="2"/>
    </row>
    <row r="19" spans="1:19" ht="38.25" x14ac:dyDescent="0.25">
      <c r="A19" s="9"/>
      <c r="B19" s="52"/>
      <c r="C19" s="53"/>
      <c r="D19" s="72" t="s">
        <v>39</v>
      </c>
      <c r="E19" s="73"/>
      <c r="F19" s="73"/>
      <c r="G19" s="73"/>
      <c r="H19" s="73"/>
      <c r="I19" s="73"/>
      <c r="J19" s="73"/>
      <c r="K19" s="18" t="s">
        <v>40</v>
      </c>
      <c r="L19" s="18" t="s">
        <v>16</v>
      </c>
      <c r="M19" s="29">
        <v>568</v>
      </c>
      <c r="N19" s="29">
        <v>152.68601000000001</v>
      </c>
      <c r="O19" s="29">
        <f>SUM(O20:O25)</f>
        <v>575</v>
      </c>
      <c r="P19" s="29">
        <f>SUM(P20:P25)</f>
        <v>488</v>
      </c>
      <c r="Q19" s="29">
        <f>SUM(Q20:Q25)</f>
        <v>488</v>
      </c>
      <c r="R19" s="29">
        <f>SUM(R20:R25)</f>
        <v>488</v>
      </c>
      <c r="S19" s="11"/>
    </row>
    <row r="20" spans="1:19" ht="12.75" customHeight="1" x14ac:dyDescent="0.25">
      <c r="A20" s="12"/>
      <c r="B20" s="57"/>
      <c r="C20" s="58"/>
      <c r="D20" s="77" t="s">
        <v>41</v>
      </c>
      <c r="E20" s="78"/>
      <c r="F20" s="78"/>
      <c r="G20" s="78"/>
      <c r="H20" s="78"/>
      <c r="I20" s="78"/>
      <c r="J20" s="78"/>
      <c r="K20" s="85" t="s">
        <v>42</v>
      </c>
      <c r="L20" s="85" t="s">
        <v>16</v>
      </c>
      <c r="M20" s="83">
        <v>50</v>
      </c>
      <c r="N20" s="83">
        <v>129.34</v>
      </c>
      <c r="O20" s="83">
        <v>175</v>
      </c>
      <c r="P20" s="83">
        <v>127</v>
      </c>
      <c r="Q20" s="83">
        <v>127</v>
      </c>
      <c r="R20" s="83">
        <v>127</v>
      </c>
      <c r="S20" s="2"/>
    </row>
    <row r="21" spans="1:19" ht="24" customHeight="1" x14ac:dyDescent="0.25">
      <c r="A21" s="9" t="s">
        <v>43</v>
      </c>
      <c r="B21" s="54" t="s">
        <v>44</v>
      </c>
      <c r="C21" s="56"/>
      <c r="D21" s="69"/>
      <c r="E21" s="69"/>
      <c r="F21" s="69"/>
      <c r="G21" s="69"/>
      <c r="H21" s="69"/>
      <c r="I21" s="69"/>
      <c r="J21" s="69"/>
      <c r="K21" s="86"/>
      <c r="L21" s="86"/>
      <c r="M21" s="84"/>
      <c r="N21" s="84"/>
      <c r="O21" s="84"/>
      <c r="P21" s="84"/>
      <c r="Q21" s="84"/>
      <c r="R21" s="84"/>
      <c r="S21" s="2"/>
    </row>
    <row r="22" spans="1:19" ht="9" customHeight="1" x14ac:dyDescent="0.25">
      <c r="A22" s="9" t="s">
        <v>45</v>
      </c>
      <c r="B22" s="52" t="s">
        <v>42</v>
      </c>
      <c r="C22" s="59"/>
      <c r="D22" s="69"/>
      <c r="E22" s="69"/>
      <c r="F22" s="69"/>
      <c r="G22" s="69"/>
      <c r="H22" s="69"/>
      <c r="I22" s="69"/>
      <c r="J22" s="69"/>
      <c r="K22" s="86"/>
      <c r="L22" s="86"/>
      <c r="M22" s="84"/>
      <c r="N22" s="84"/>
      <c r="O22" s="84"/>
      <c r="P22" s="84"/>
      <c r="Q22" s="84"/>
      <c r="R22" s="84"/>
      <c r="S22" s="2"/>
    </row>
    <row r="23" spans="1:19" ht="12.75" customHeight="1" x14ac:dyDescent="0.25">
      <c r="A23" s="12"/>
      <c r="B23" s="57"/>
      <c r="C23" s="74"/>
      <c r="D23" s="70" t="s">
        <v>46</v>
      </c>
      <c r="E23" s="71"/>
      <c r="F23" s="71"/>
      <c r="G23" s="71"/>
      <c r="H23" s="71"/>
      <c r="I23" s="71"/>
      <c r="J23" s="71"/>
      <c r="K23" s="81" t="s">
        <v>47</v>
      </c>
      <c r="L23" s="81" t="s">
        <v>16</v>
      </c>
      <c r="M23" s="79">
        <v>518</v>
      </c>
      <c r="N23" s="79">
        <v>23.35</v>
      </c>
      <c r="O23" s="79">
        <v>400</v>
      </c>
      <c r="P23" s="79">
        <v>361</v>
      </c>
      <c r="Q23" s="79">
        <v>361</v>
      </c>
      <c r="R23" s="79">
        <v>361</v>
      </c>
      <c r="S23" s="2"/>
    </row>
    <row r="24" spans="1:19" ht="16.5" customHeight="1" x14ac:dyDescent="0.25">
      <c r="A24" s="9" t="s">
        <v>48</v>
      </c>
      <c r="B24" s="54" t="s">
        <v>47</v>
      </c>
      <c r="C24" s="55"/>
      <c r="D24" s="71"/>
      <c r="E24" s="71"/>
      <c r="F24" s="71"/>
      <c r="G24" s="71"/>
      <c r="H24" s="71"/>
      <c r="I24" s="71"/>
      <c r="J24" s="71"/>
      <c r="K24" s="82"/>
      <c r="L24" s="82"/>
      <c r="M24" s="80"/>
      <c r="N24" s="80"/>
      <c r="O24" s="80"/>
      <c r="P24" s="80"/>
      <c r="Q24" s="80"/>
      <c r="R24" s="80"/>
      <c r="S24" s="2"/>
    </row>
    <row r="25" spans="1:19" ht="17.25" customHeight="1" x14ac:dyDescent="0.25">
      <c r="A25" s="9" t="s">
        <v>49</v>
      </c>
      <c r="B25" s="52" t="s">
        <v>47</v>
      </c>
      <c r="C25" s="53"/>
      <c r="D25" s="71"/>
      <c r="E25" s="71"/>
      <c r="F25" s="71"/>
      <c r="G25" s="71"/>
      <c r="H25" s="71"/>
      <c r="I25" s="71"/>
      <c r="J25" s="71"/>
      <c r="K25" s="82"/>
      <c r="L25" s="82"/>
      <c r="M25" s="80"/>
      <c r="N25" s="80"/>
      <c r="O25" s="80"/>
      <c r="P25" s="80"/>
      <c r="Q25" s="80"/>
      <c r="R25" s="80"/>
      <c r="S25" s="2"/>
    </row>
    <row r="26" spans="1:19" ht="38.25" x14ac:dyDescent="0.25">
      <c r="A26" s="9"/>
      <c r="B26" s="52"/>
      <c r="C26" s="59"/>
      <c r="D26" s="66" t="s">
        <v>50</v>
      </c>
      <c r="E26" s="67"/>
      <c r="F26" s="67"/>
      <c r="G26" s="67"/>
      <c r="H26" s="67"/>
      <c r="I26" s="67"/>
      <c r="J26" s="67"/>
      <c r="K26" s="10" t="s">
        <v>51</v>
      </c>
      <c r="L26" s="10" t="s">
        <v>0</v>
      </c>
      <c r="M26" s="27">
        <v>0</v>
      </c>
      <c r="N26" s="27">
        <v>0.20558999999999999</v>
      </c>
      <c r="O26" s="27">
        <v>0</v>
      </c>
      <c r="P26" s="27">
        <v>0</v>
      </c>
      <c r="Q26" s="27">
        <v>0</v>
      </c>
      <c r="R26" s="27">
        <v>0</v>
      </c>
      <c r="S26" s="11"/>
    </row>
    <row r="27" spans="1:19" ht="38.25" x14ac:dyDescent="0.25">
      <c r="A27" s="9"/>
      <c r="B27" s="52"/>
      <c r="C27" s="59"/>
      <c r="D27" s="75" t="s">
        <v>52</v>
      </c>
      <c r="E27" s="76"/>
      <c r="F27" s="76"/>
      <c r="G27" s="76"/>
      <c r="H27" s="76"/>
      <c r="I27" s="76"/>
      <c r="J27" s="76"/>
      <c r="K27" s="17" t="s">
        <v>53</v>
      </c>
      <c r="L27" s="17" t="s">
        <v>0</v>
      </c>
      <c r="M27" s="28">
        <v>0</v>
      </c>
      <c r="N27" s="28">
        <v>0.20558999999999999</v>
      </c>
      <c r="O27" s="28">
        <v>0</v>
      </c>
      <c r="P27" s="28">
        <v>0</v>
      </c>
      <c r="Q27" s="28">
        <v>0</v>
      </c>
      <c r="R27" s="28">
        <v>0</v>
      </c>
      <c r="S27" s="11"/>
    </row>
    <row r="28" spans="1:19" ht="12.75" customHeight="1" x14ac:dyDescent="0.25">
      <c r="A28" s="12"/>
      <c r="B28" s="57"/>
      <c r="C28" s="74"/>
      <c r="D28" s="70" t="s">
        <v>54</v>
      </c>
      <c r="E28" s="71"/>
      <c r="F28" s="71"/>
      <c r="G28" s="71"/>
      <c r="H28" s="71"/>
      <c r="I28" s="71"/>
      <c r="J28" s="71"/>
      <c r="K28" s="81" t="s">
        <v>55</v>
      </c>
      <c r="L28" s="81" t="s">
        <v>0</v>
      </c>
      <c r="M28" s="79">
        <v>0</v>
      </c>
      <c r="N28" s="79">
        <v>0.21</v>
      </c>
      <c r="O28" s="79">
        <v>0</v>
      </c>
      <c r="P28" s="79">
        <v>0</v>
      </c>
      <c r="Q28" s="79">
        <v>0</v>
      </c>
      <c r="R28" s="79">
        <v>0</v>
      </c>
      <c r="S28" s="2"/>
    </row>
    <row r="29" spans="1:19" ht="72" customHeight="1" x14ac:dyDescent="0.25">
      <c r="A29" s="9" t="s">
        <v>56</v>
      </c>
      <c r="B29" s="54" t="s">
        <v>55</v>
      </c>
      <c r="C29" s="55"/>
      <c r="D29" s="71"/>
      <c r="E29" s="71"/>
      <c r="F29" s="71"/>
      <c r="G29" s="71"/>
      <c r="H29" s="71"/>
      <c r="I29" s="71"/>
      <c r="J29" s="71"/>
      <c r="K29" s="82"/>
      <c r="L29" s="82"/>
      <c r="M29" s="80"/>
      <c r="N29" s="80"/>
      <c r="O29" s="80"/>
      <c r="P29" s="80"/>
      <c r="Q29" s="80"/>
      <c r="R29" s="80"/>
      <c r="S29" s="2"/>
    </row>
    <row r="30" spans="1:19" ht="38.25" x14ac:dyDescent="0.25">
      <c r="A30" s="9"/>
      <c r="B30" s="52"/>
      <c r="C30" s="59"/>
      <c r="D30" s="66" t="s">
        <v>57</v>
      </c>
      <c r="E30" s="67"/>
      <c r="F30" s="67"/>
      <c r="G30" s="67"/>
      <c r="H30" s="67"/>
      <c r="I30" s="67"/>
      <c r="J30" s="67"/>
      <c r="K30" s="10" t="s">
        <v>58</v>
      </c>
      <c r="L30" s="10" t="s">
        <v>0</v>
      </c>
      <c r="M30" s="27">
        <f t="shared" ref="M30:R30" si="0">M31+M47</f>
        <v>3340.3390000000004</v>
      </c>
      <c r="N30" s="27">
        <f t="shared" si="0"/>
        <v>2377.3138400000003</v>
      </c>
      <c r="O30" s="27">
        <f t="shared" si="0"/>
        <v>3152.34</v>
      </c>
      <c r="P30" s="27">
        <f t="shared" si="0"/>
        <v>2748.4</v>
      </c>
      <c r="Q30" s="27">
        <f t="shared" si="0"/>
        <v>2920.2</v>
      </c>
      <c r="R30" s="27">
        <f t="shared" si="0"/>
        <v>2890</v>
      </c>
      <c r="S30" s="11"/>
    </row>
    <row r="31" spans="1:19" ht="38.25" x14ac:dyDescent="0.25">
      <c r="A31" s="9"/>
      <c r="B31" s="52"/>
      <c r="C31" s="59"/>
      <c r="D31" s="66" t="s">
        <v>59</v>
      </c>
      <c r="E31" s="67"/>
      <c r="F31" s="67"/>
      <c r="G31" s="67"/>
      <c r="H31" s="67"/>
      <c r="I31" s="67"/>
      <c r="J31" s="67"/>
      <c r="K31" s="10" t="s">
        <v>60</v>
      </c>
      <c r="L31" s="10" t="s">
        <v>0</v>
      </c>
      <c r="M31" s="27">
        <f t="shared" ref="M31:N31" si="1">M32+M35+M38+M41+M44</f>
        <v>3322.5870000000004</v>
      </c>
      <c r="N31" s="27">
        <f t="shared" si="1"/>
        <v>2364.7138400000003</v>
      </c>
      <c r="O31" s="27">
        <f>O32+O35+O38+O41+O44</f>
        <v>3134.59</v>
      </c>
      <c r="P31" s="27">
        <f>P32+P35+P38+P41+P44</f>
        <v>2748.4</v>
      </c>
      <c r="Q31" s="27">
        <f>Q32+Q35+Q38+Q41+Q44</f>
        <v>2920.2</v>
      </c>
      <c r="R31" s="27">
        <f>R32+R35+R38+R41+R44</f>
        <v>2890</v>
      </c>
      <c r="S31" s="11"/>
    </row>
    <row r="32" spans="1:19" ht="38.25" x14ac:dyDescent="0.25">
      <c r="A32" s="9"/>
      <c r="B32" s="52"/>
      <c r="C32" s="59"/>
      <c r="D32" s="75" t="s">
        <v>61</v>
      </c>
      <c r="E32" s="76"/>
      <c r="F32" s="76"/>
      <c r="G32" s="76"/>
      <c r="H32" s="76"/>
      <c r="I32" s="76"/>
      <c r="J32" s="76"/>
      <c r="K32" s="17" t="s">
        <v>62</v>
      </c>
      <c r="L32" s="17" t="s">
        <v>0</v>
      </c>
      <c r="M32" s="28">
        <v>1698.4</v>
      </c>
      <c r="N32" s="28">
        <v>1273.95</v>
      </c>
      <c r="O32" s="28">
        <f>O33</f>
        <v>1698.4</v>
      </c>
      <c r="P32" s="28">
        <f>P33</f>
        <v>1866</v>
      </c>
      <c r="Q32" s="28">
        <f>Q33</f>
        <v>1850</v>
      </c>
      <c r="R32" s="28">
        <f>R33</f>
        <v>1817</v>
      </c>
      <c r="S32" s="11"/>
    </row>
    <row r="33" spans="1:19" ht="12.75" customHeight="1" x14ac:dyDescent="0.25">
      <c r="A33" s="12"/>
      <c r="B33" s="57"/>
      <c r="C33" s="74"/>
      <c r="D33" s="70" t="s">
        <v>63</v>
      </c>
      <c r="E33" s="71"/>
      <c r="F33" s="71"/>
      <c r="G33" s="71"/>
      <c r="H33" s="71"/>
      <c r="I33" s="71"/>
      <c r="J33" s="71"/>
      <c r="K33" s="81" t="s">
        <v>64</v>
      </c>
      <c r="L33" s="81" t="s">
        <v>0</v>
      </c>
      <c r="M33" s="79">
        <v>1698.4</v>
      </c>
      <c r="N33" s="79">
        <v>1273.95</v>
      </c>
      <c r="O33" s="79">
        <v>1698.4</v>
      </c>
      <c r="P33" s="79">
        <v>1866</v>
      </c>
      <c r="Q33" s="79">
        <v>1850</v>
      </c>
      <c r="R33" s="79">
        <v>1817</v>
      </c>
      <c r="S33" s="2"/>
    </row>
    <row r="34" spans="1:19" ht="25.7" customHeight="1" x14ac:dyDescent="0.25">
      <c r="A34" s="9" t="s">
        <v>65</v>
      </c>
      <c r="B34" s="54" t="s">
        <v>64</v>
      </c>
      <c r="C34" s="55"/>
      <c r="D34" s="71"/>
      <c r="E34" s="71"/>
      <c r="F34" s="71"/>
      <c r="G34" s="71"/>
      <c r="H34" s="71"/>
      <c r="I34" s="71"/>
      <c r="J34" s="71"/>
      <c r="K34" s="82"/>
      <c r="L34" s="82"/>
      <c r="M34" s="80"/>
      <c r="N34" s="80"/>
      <c r="O34" s="80"/>
      <c r="P34" s="80"/>
      <c r="Q34" s="80"/>
      <c r="R34" s="80"/>
      <c r="S34" s="2"/>
    </row>
    <row r="35" spans="1:19" ht="38.25" x14ac:dyDescent="0.25">
      <c r="A35" s="9"/>
      <c r="B35" s="52"/>
      <c r="C35" s="53"/>
      <c r="D35" s="72" t="s">
        <v>66</v>
      </c>
      <c r="E35" s="73"/>
      <c r="F35" s="73"/>
      <c r="G35" s="73"/>
      <c r="H35" s="73"/>
      <c r="I35" s="73"/>
      <c r="J35" s="73"/>
      <c r="K35" s="18" t="s">
        <v>67</v>
      </c>
      <c r="L35" s="18" t="s">
        <v>0</v>
      </c>
      <c r="M35" s="29">
        <v>187.71</v>
      </c>
      <c r="N35" s="29">
        <v>0</v>
      </c>
      <c r="O35" s="29">
        <f>O36</f>
        <v>187.71</v>
      </c>
      <c r="P35" s="29">
        <v>0</v>
      </c>
      <c r="Q35" s="29">
        <v>0</v>
      </c>
      <c r="R35" s="29">
        <v>0</v>
      </c>
      <c r="S35" s="11"/>
    </row>
    <row r="36" spans="1:19" ht="12.75" customHeight="1" x14ac:dyDescent="0.25">
      <c r="A36" s="12"/>
      <c r="B36" s="57"/>
      <c r="C36" s="74"/>
      <c r="D36" s="70" t="s">
        <v>68</v>
      </c>
      <c r="E36" s="71"/>
      <c r="F36" s="71"/>
      <c r="G36" s="71"/>
      <c r="H36" s="71"/>
      <c r="I36" s="71"/>
      <c r="J36" s="71"/>
      <c r="K36" s="81" t="s">
        <v>69</v>
      </c>
      <c r="L36" s="81" t="s">
        <v>0</v>
      </c>
      <c r="M36" s="79">
        <v>187.71</v>
      </c>
      <c r="N36" s="79">
        <v>0</v>
      </c>
      <c r="O36" s="79">
        <v>187.71</v>
      </c>
      <c r="P36" s="79">
        <v>0</v>
      </c>
      <c r="Q36" s="79">
        <v>0</v>
      </c>
      <c r="R36" s="79">
        <v>0</v>
      </c>
      <c r="S36" s="2"/>
    </row>
    <row r="37" spans="1:19" ht="31.5" customHeight="1" x14ac:dyDescent="0.25">
      <c r="A37" s="9" t="s">
        <v>70</v>
      </c>
      <c r="B37" s="54" t="s">
        <v>69</v>
      </c>
      <c r="C37" s="55"/>
      <c r="D37" s="71"/>
      <c r="E37" s="71"/>
      <c r="F37" s="71"/>
      <c r="G37" s="71"/>
      <c r="H37" s="71"/>
      <c r="I37" s="71"/>
      <c r="J37" s="71"/>
      <c r="K37" s="82"/>
      <c r="L37" s="82"/>
      <c r="M37" s="80"/>
      <c r="N37" s="80"/>
      <c r="O37" s="80"/>
      <c r="P37" s="80"/>
      <c r="Q37" s="80"/>
      <c r="R37" s="80"/>
      <c r="S37" s="2"/>
    </row>
    <row r="38" spans="1:19" ht="38.25" x14ac:dyDescent="0.25">
      <c r="A38" s="9"/>
      <c r="B38" s="52"/>
      <c r="C38" s="53"/>
      <c r="D38" s="72" t="s">
        <v>71</v>
      </c>
      <c r="E38" s="73"/>
      <c r="F38" s="73"/>
      <c r="G38" s="73"/>
      <c r="H38" s="73"/>
      <c r="I38" s="73"/>
      <c r="J38" s="73"/>
      <c r="K38" s="18" t="s">
        <v>72</v>
      </c>
      <c r="L38" s="18" t="s">
        <v>0</v>
      </c>
      <c r="M38" s="29">
        <v>99.3</v>
      </c>
      <c r="N38" s="29">
        <v>61.786839999999998</v>
      </c>
      <c r="O38" s="29">
        <f>O39</f>
        <v>99.3</v>
      </c>
      <c r="P38" s="29">
        <f>P39</f>
        <v>102.3</v>
      </c>
      <c r="Q38" s="29">
        <f>Q39</f>
        <v>103.1</v>
      </c>
      <c r="R38" s="29">
        <f>R39</f>
        <v>105.9</v>
      </c>
      <c r="S38" s="11"/>
    </row>
    <row r="39" spans="1:19" ht="12.75" customHeight="1" x14ac:dyDescent="0.25">
      <c r="A39" s="12"/>
      <c r="B39" s="57"/>
      <c r="C39" s="74"/>
      <c r="D39" s="70" t="s">
        <v>73</v>
      </c>
      <c r="E39" s="71"/>
      <c r="F39" s="71"/>
      <c r="G39" s="71"/>
      <c r="H39" s="71"/>
      <c r="I39" s="71"/>
      <c r="J39" s="71"/>
      <c r="K39" s="81" t="s">
        <v>74</v>
      </c>
      <c r="L39" s="81" t="s">
        <v>0</v>
      </c>
      <c r="M39" s="79">
        <v>99.3</v>
      </c>
      <c r="N39" s="79">
        <v>61.79</v>
      </c>
      <c r="O39" s="79">
        <v>99.3</v>
      </c>
      <c r="P39" s="79">
        <v>102.3</v>
      </c>
      <c r="Q39" s="79">
        <v>103.1</v>
      </c>
      <c r="R39" s="79">
        <v>105.9</v>
      </c>
      <c r="S39" s="2"/>
    </row>
    <row r="40" spans="1:19" ht="36" customHeight="1" x14ac:dyDescent="0.25">
      <c r="A40" s="9" t="s">
        <v>75</v>
      </c>
      <c r="B40" s="54" t="s">
        <v>74</v>
      </c>
      <c r="C40" s="55"/>
      <c r="D40" s="71"/>
      <c r="E40" s="71"/>
      <c r="F40" s="71"/>
      <c r="G40" s="71"/>
      <c r="H40" s="71"/>
      <c r="I40" s="71"/>
      <c r="J40" s="71"/>
      <c r="K40" s="82"/>
      <c r="L40" s="82"/>
      <c r="M40" s="80"/>
      <c r="N40" s="80"/>
      <c r="O40" s="80"/>
      <c r="P40" s="80"/>
      <c r="Q40" s="80"/>
      <c r="R40" s="80"/>
      <c r="S40" s="2"/>
    </row>
    <row r="41" spans="1:19" ht="38.25" x14ac:dyDescent="0.25">
      <c r="A41" s="9"/>
      <c r="B41" s="52"/>
      <c r="C41" s="53"/>
      <c r="D41" s="72" t="s">
        <v>76</v>
      </c>
      <c r="E41" s="73"/>
      <c r="F41" s="73"/>
      <c r="G41" s="73"/>
      <c r="H41" s="73"/>
      <c r="I41" s="73"/>
      <c r="J41" s="73"/>
      <c r="K41" s="18" t="s">
        <v>77</v>
      </c>
      <c r="L41" s="18" t="s">
        <v>0</v>
      </c>
      <c r="M41" s="29">
        <v>642.1</v>
      </c>
      <c r="N41" s="29">
        <v>533.9</v>
      </c>
      <c r="O41" s="29">
        <f>O42</f>
        <v>642.1</v>
      </c>
      <c r="P41" s="29">
        <f>P42</f>
        <v>780.1</v>
      </c>
      <c r="Q41" s="29">
        <f>Q42</f>
        <v>967.1</v>
      </c>
      <c r="R41" s="29">
        <f>R42</f>
        <v>967.1</v>
      </c>
      <c r="S41" s="11"/>
    </row>
    <row r="42" spans="1:19" ht="12.75" customHeight="1" x14ac:dyDescent="0.25">
      <c r="A42" s="12"/>
      <c r="B42" s="57"/>
      <c r="C42" s="74"/>
      <c r="D42" s="70" t="s">
        <v>78</v>
      </c>
      <c r="E42" s="71"/>
      <c r="F42" s="71"/>
      <c r="G42" s="71"/>
      <c r="H42" s="71"/>
      <c r="I42" s="71"/>
      <c r="J42" s="71"/>
      <c r="K42" s="81" t="s">
        <v>79</v>
      </c>
      <c r="L42" s="81" t="s">
        <v>0</v>
      </c>
      <c r="M42" s="79">
        <v>642.1</v>
      </c>
      <c r="N42" s="79">
        <v>533.9</v>
      </c>
      <c r="O42" s="79">
        <v>642.1</v>
      </c>
      <c r="P42" s="79">
        <v>780.1</v>
      </c>
      <c r="Q42" s="79">
        <v>967.1</v>
      </c>
      <c r="R42" s="91">
        <v>967.1</v>
      </c>
      <c r="S42" s="2"/>
    </row>
    <row r="43" spans="1:19" ht="57.75" customHeight="1" x14ac:dyDescent="0.25">
      <c r="A43" s="9" t="s">
        <v>80</v>
      </c>
      <c r="B43" s="54" t="s">
        <v>79</v>
      </c>
      <c r="C43" s="55"/>
      <c r="D43" s="71"/>
      <c r="E43" s="71"/>
      <c r="F43" s="71"/>
      <c r="G43" s="71"/>
      <c r="H43" s="71"/>
      <c r="I43" s="71"/>
      <c r="J43" s="71"/>
      <c r="K43" s="82"/>
      <c r="L43" s="82"/>
      <c r="M43" s="80"/>
      <c r="N43" s="80"/>
      <c r="O43" s="80"/>
      <c r="P43" s="80"/>
      <c r="Q43" s="80"/>
      <c r="R43" s="92"/>
      <c r="S43" s="2"/>
    </row>
    <row r="44" spans="1:19" ht="38.25" x14ac:dyDescent="0.25">
      <c r="A44" s="9"/>
      <c r="B44" s="52"/>
      <c r="C44" s="53"/>
      <c r="D44" s="72" t="s">
        <v>81</v>
      </c>
      <c r="E44" s="73"/>
      <c r="F44" s="73"/>
      <c r="G44" s="73"/>
      <c r="H44" s="73"/>
      <c r="I44" s="73"/>
      <c r="J44" s="73"/>
      <c r="K44" s="18" t="s">
        <v>82</v>
      </c>
      <c r="L44" s="18" t="s">
        <v>0</v>
      </c>
      <c r="M44" s="29">
        <v>695.077</v>
      </c>
      <c r="N44" s="29">
        <v>495.077</v>
      </c>
      <c r="O44" s="29">
        <f>O45</f>
        <v>507.08</v>
      </c>
      <c r="P44" s="29">
        <v>0</v>
      </c>
      <c r="Q44" s="29">
        <v>0</v>
      </c>
      <c r="R44" s="29">
        <v>0</v>
      </c>
      <c r="S44" s="11"/>
    </row>
    <row r="45" spans="1:19" ht="12.75" customHeight="1" x14ac:dyDescent="0.25">
      <c r="A45" s="12"/>
      <c r="B45" s="57"/>
      <c r="C45" s="74"/>
      <c r="D45" s="70" t="s">
        <v>83</v>
      </c>
      <c r="E45" s="71"/>
      <c r="F45" s="71"/>
      <c r="G45" s="71"/>
      <c r="H45" s="71"/>
      <c r="I45" s="71"/>
      <c r="J45" s="71"/>
      <c r="K45" s="81" t="s">
        <v>84</v>
      </c>
      <c r="L45" s="81" t="s">
        <v>0</v>
      </c>
      <c r="M45" s="79">
        <v>695.08</v>
      </c>
      <c r="N45" s="79">
        <v>495.08</v>
      </c>
      <c r="O45" s="79">
        <v>507.08</v>
      </c>
      <c r="P45" s="79">
        <v>0</v>
      </c>
      <c r="Q45" s="79">
        <v>0</v>
      </c>
      <c r="R45" s="79">
        <v>0</v>
      </c>
      <c r="S45" s="2"/>
    </row>
    <row r="46" spans="1:19" ht="51.75" customHeight="1" x14ac:dyDescent="0.25">
      <c r="A46" s="9" t="s">
        <v>85</v>
      </c>
      <c r="B46" s="54" t="s">
        <v>84</v>
      </c>
      <c r="C46" s="55"/>
      <c r="D46" s="71"/>
      <c r="E46" s="71"/>
      <c r="F46" s="71"/>
      <c r="G46" s="71"/>
      <c r="H46" s="71"/>
      <c r="I46" s="71"/>
      <c r="J46" s="71"/>
      <c r="K46" s="82"/>
      <c r="L46" s="82"/>
      <c r="M46" s="80"/>
      <c r="N46" s="80"/>
      <c r="O46" s="80"/>
      <c r="P46" s="80"/>
      <c r="Q46" s="80"/>
      <c r="R46" s="80"/>
      <c r="S46" s="2"/>
    </row>
    <row r="47" spans="1:19" ht="38.25" x14ac:dyDescent="0.25">
      <c r="A47" s="9"/>
      <c r="B47" s="52"/>
      <c r="C47" s="53"/>
      <c r="D47" s="72" t="s">
        <v>86</v>
      </c>
      <c r="E47" s="73"/>
      <c r="F47" s="73"/>
      <c r="G47" s="73"/>
      <c r="H47" s="73"/>
      <c r="I47" s="73"/>
      <c r="J47" s="73"/>
      <c r="K47" s="18" t="s">
        <v>87</v>
      </c>
      <c r="L47" s="18" t="s">
        <v>0</v>
      </c>
      <c r="M47" s="29">
        <v>17.751999999999999</v>
      </c>
      <c r="N47" s="29">
        <v>12.6</v>
      </c>
      <c r="O47" s="29">
        <f>O48</f>
        <v>17.75</v>
      </c>
      <c r="P47" s="29">
        <v>0</v>
      </c>
      <c r="Q47" s="29">
        <v>0</v>
      </c>
      <c r="R47" s="29">
        <v>0</v>
      </c>
      <c r="S47" s="11"/>
    </row>
    <row r="48" spans="1:19" ht="38.25" x14ac:dyDescent="0.25">
      <c r="A48" s="9"/>
      <c r="B48" s="52"/>
      <c r="C48" s="53"/>
      <c r="D48" s="72" t="s">
        <v>88</v>
      </c>
      <c r="E48" s="73"/>
      <c r="F48" s="73"/>
      <c r="G48" s="73"/>
      <c r="H48" s="73"/>
      <c r="I48" s="73"/>
      <c r="J48" s="73"/>
      <c r="K48" s="18" t="s">
        <v>89</v>
      </c>
      <c r="L48" s="18" t="s">
        <v>0</v>
      </c>
      <c r="M48" s="29">
        <v>17.751999999999999</v>
      </c>
      <c r="N48" s="29">
        <v>12.6</v>
      </c>
      <c r="O48" s="29">
        <f>O49</f>
        <v>17.75</v>
      </c>
      <c r="P48" s="29">
        <v>0</v>
      </c>
      <c r="Q48" s="29">
        <v>0</v>
      </c>
      <c r="R48" s="29">
        <v>0</v>
      </c>
      <c r="S48" s="11"/>
    </row>
    <row r="49" spans="1:19" ht="12.75" customHeight="1" x14ac:dyDescent="0.25">
      <c r="A49" s="12"/>
      <c r="B49" s="57"/>
      <c r="C49" s="74"/>
      <c r="D49" s="70" t="s">
        <v>90</v>
      </c>
      <c r="E49" s="71"/>
      <c r="F49" s="71"/>
      <c r="G49" s="71"/>
      <c r="H49" s="71"/>
      <c r="I49" s="71"/>
      <c r="J49" s="71"/>
      <c r="K49" s="81" t="s">
        <v>91</v>
      </c>
      <c r="L49" s="81" t="s">
        <v>0</v>
      </c>
      <c r="M49" s="79">
        <v>17.75</v>
      </c>
      <c r="N49" s="79">
        <v>12.6</v>
      </c>
      <c r="O49" s="79">
        <v>17.75</v>
      </c>
      <c r="P49" s="79">
        <v>0</v>
      </c>
      <c r="Q49" s="79">
        <v>0</v>
      </c>
      <c r="R49" s="79">
        <v>0</v>
      </c>
      <c r="S49" s="2"/>
    </row>
    <row r="50" spans="1:19" ht="25.7" customHeight="1" x14ac:dyDescent="0.25">
      <c r="A50" s="9" t="s">
        <v>92</v>
      </c>
      <c r="B50" s="54" t="s">
        <v>91</v>
      </c>
      <c r="C50" s="55"/>
      <c r="D50" s="71"/>
      <c r="E50" s="71"/>
      <c r="F50" s="71"/>
      <c r="G50" s="71"/>
      <c r="H50" s="71"/>
      <c r="I50" s="71"/>
      <c r="J50" s="71"/>
      <c r="K50" s="82"/>
      <c r="L50" s="82"/>
      <c r="M50" s="80"/>
      <c r="N50" s="80"/>
      <c r="O50" s="80"/>
      <c r="P50" s="80"/>
      <c r="Q50" s="80"/>
      <c r="R50" s="80"/>
      <c r="S50" s="2"/>
    </row>
    <row r="51" spans="1:19" s="32" customFormat="1" ht="15" customHeight="1" x14ac:dyDescent="0.25">
      <c r="A51" s="13"/>
      <c r="B51" s="13"/>
      <c r="C51" s="13"/>
      <c r="D51" s="19"/>
      <c r="E51" s="19"/>
      <c r="F51" s="19"/>
      <c r="G51" s="19"/>
      <c r="H51" s="19"/>
      <c r="I51" s="19"/>
      <c r="J51" s="19"/>
      <c r="K51" s="19"/>
      <c r="L51" s="38" t="s">
        <v>93</v>
      </c>
      <c r="M51" s="39">
        <v>4504.3389999999999</v>
      </c>
      <c r="N51" s="39">
        <v>2901.5462699999998</v>
      </c>
      <c r="O51" s="39">
        <f>O30+O6</f>
        <v>4220.34</v>
      </c>
      <c r="P51" s="39">
        <f>P30+P6</f>
        <v>3744.4</v>
      </c>
      <c r="Q51" s="39">
        <f>Q30+Q6</f>
        <v>3932.2</v>
      </c>
      <c r="R51" s="39">
        <f>R30+R6</f>
        <v>3935</v>
      </c>
      <c r="S51" s="2"/>
    </row>
    <row r="52" spans="1:19" s="32" customFormat="1" ht="25.7" customHeight="1" x14ac:dyDescent="0.25">
      <c r="A52" s="33"/>
      <c r="B52" s="34"/>
      <c r="C52" s="87"/>
      <c r="D52" s="88"/>
      <c r="E52" s="88"/>
      <c r="F52" s="34"/>
      <c r="G52" s="89"/>
      <c r="H52" s="90"/>
      <c r="I52" s="34"/>
      <c r="J52" s="87"/>
      <c r="K52" s="88"/>
      <c r="L52" s="88"/>
      <c r="M52" s="35"/>
      <c r="N52" s="35"/>
      <c r="O52" s="36"/>
      <c r="P52" s="35"/>
      <c r="Q52" s="35"/>
      <c r="R52" s="34"/>
      <c r="S52" s="37"/>
    </row>
    <row r="53" spans="1:19" ht="15.4" customHeight="1" x14ac:dyDescent="0.25">
      <c r="A53" s="14" t="s">
        <v>94</v>
      </c>
      <c r="B53" s="14"/>
      <c r="C53" s="3"/>
      <c r="D53" s="16"/>
      <c r="E53" s="16"/>
      <c r="F53" s="16"/>
      <c r="G53" s="16"/>
      <c r="H53" s="16"/>
      <c r="I53" s="16"/>
      <c r="J53" s="16"/>
      <c r="K53" s="16"/>
      <c r="L53" s="15"/>
      <c r="M53" s="15"/>
      <c r="N53" s="15"/>
      <c r="O53" s="30"/>
      <c r="P53" s="15"/>
      <c r="Q53" s="15"/>
      <c r="R53" s="6"/>
      <c r="S53" s="2"/>
    </row>
    <row r="54" spans="1:19" x14ac:dyDescent="0.25">
      <c r="D54" s="14" t="s">
        <v>98</v>
      </c>
      <c r="E54" s="6"/>
      <c r="F54" s="40"/>
      <c r="G54" s="41"/>
      <c r="H54" s="41"/>
      <c r="I54" s="93" t="s">
        <v>99</v>
      </c>
      <c r="J54" s="94"/>
      <c r="K54" s="94"/>
      <c r="L54" s="95"/>
      <c r="M54" s="95"/>
      <c r="N54" s="6"/>
      <c r="O54" s="42" t="s">
        <v>100</v>
      </c>
      <c r="P54" s="43"/>
      <c r="Q54" s="43"/>
    </row>
    <row r="55" spans="1:19" ht="25.5" x14ac:dyDescent="0.25">
      <c r="D55" s="44" t="s">
        <v>101</v>
      </c>
      <c r="E55" s="6"/>
      <c r="F55" s="45"/>
      <c r="G55" s="46"/>
      <c r="H55" s="46"/>
      <c r="I55" s="96" t="s">
        <v>102</v>
      </c>
      <c r="J55" s="97"/>
      <c r="K55" s="97"/>
      <c r="L55" s="98" t="s">
        <v>103</v>
      </c>
      <c r="M55" s="98"/>
      <c r="N55" s="6"/>
      <c r="O55" s="47" t="s">
        <v>104</v>
      </c>
      <c r="P55" s="48"/>
      <c r="Q55" s="48"/>
    </row>
  </sheetData>
  <mergeCells count="191">
    <mergeCell ref="I54:K54"/>
    <mergeCell ref="L54:M54"/>
    <mergeCell ref="I55:K55"/>
    <mergeCell ref="L55:M55"/>
    <mergeCell ref="P3:R3"/>
    <mergeCell ref="A1:R1"/>
    <mergeCell ref="A2:B2"/>
    <mergeCell ref="D3:K3"/>
    <mergeCell ref="O3:O4"/>
    <mergeCell ref="L3:L4"/>
    <mergeCell ref="M3:M4"/>
    <mergeCell ref="N3:N4"/>
    <mergeCell ref="M9:M10"/>
    <mergeCell ref="K9:K10"/>
    <mergeCell ref="L9:L10"/>
    <mergeCell ref="N9:N10"/>
    <mergeCell ref="O9:O10"/>
    <mergeCell ref="P9:P10"/>
    <mergeCell ref="Q9:Q10"/>
    <mergeCell ref="R9:R10"/>
    <mergeCell ref="D4:J4"/>
    <mergeCell ref="D5:J5"/>
    <mergeCell ref="D6:J6"/>
    <mergeCell ref="D7:J7"/>
    <mergeCell ref="R11:R13"/>
    <mergeCell ref="Q11:Q13"/>
    <mergeCell ref="O42:O43"/>
    <mergeCell ref="P42:P43"/>
    <mergeCell ref="Q42:Q43"/>
    <mergeCell ref="R42:R43"/>
    <mergeCell ref="B11:C11"/>
    <mergeCell ref="P11:P13"/>
    <mergeCell ref="O11:O13"/>
    <mergeCell ref="L42:L43"/>
    <mergeCell ref="M42:M43"/>
    <mergeCell ref="D41:J41"/>
    <mergeCell ref="D16:J18"/>
    <mergeCell ref="K16:K18"/>
    <mergeCell ref="L16:L18"/>
    <mergeCell ref="M16:M18"/>
    <mergeCell ref="N16:N18"/>
    <mergeCell ref="N11:N13"/>
    <mergeCell ref="D14:J14"/>
    <mergeCell ref="D15:J15"/>
    <mergeCell ref="N42:N43"/>
    <mergeCell ref="D42:J43"/>
    <mergeCell ref="Q16:Q18"/>
    <mergeCell ref="O16:O18"/>
    <mergeCell ref="R49:R50"/>
    <mergeCell ref="O49:O50"/>
    <mergeCell ref="P49:P50"/>
    <mergeCell ref="Q49:Q50"/>
    <mergeCell ref="B39:C39"/>
    <mergeCell ref="B35:C35"/>
    <mergeCell ref="B36:C36"/>
    <mergeCell ref="B37:C37"/>
    <mergeCell ref="B38:C38"/>
    <mergeCell ref="B41:C41"/>
    <mergeCell ref="B42:C42"/>
    <mergeCell ref="B43:C43"/>
    <mergeCell ref="B44:C44"/>
    <mergeCell ref="B45:C45"/>
    <mergeCell ref="B46:C46"/>
    <mergeCell ref="B47:C47"/>
    <mergeCell ref="B48:C48"/>
    <mergeCell ref="Q45:Q46"/>
    <mergeCell ref="R45:R46"/>
    <mergeCell ref="D45:J46"/>
    <mergeCell ref="K45:K46"/>
    <mergeCell ref="L45:L46"/>
    <mergeCell ref="M45:M46"/>
    <mergeCell ref="N45:N46"/>
    <mergeCell ref="C52:E52"/>
    <mergeCell ref="D49:J50"/>
    <mergeCell ref="D47:J47"/>
    <mergeCell ref="D48:J48"/>
    <mergeCell ref="K49:K50"/>
    <mergeCell ref="L49:L50"/>
    <mergeCell ref="M49:M50"/>
    <mergeCell ref="N49:N50"/>
    <mergeCell ref="G52:H52"/>
    <mergeCell ref="J52:L52"/>
    <mergeCell ref="O45:O46"/>
    <mergeCell ref="P45:P46"/>
    <mergeCell ref="B49:C49"/>
    <mergeCell ref="B50:C50"/>
    <mergeCell ref="D11:J13"/>
    <mergeCell ref="K11:K13"/>
    <mergeCell ref="L11:L13"/>
    <mergeCell ref="M11:M13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8:C28"/>
    <mergeCell ref="B27:C27"/>
    <mergeCell ref="D28:J29"/>
    <mergeCell ref="K28:K29"/>
    <mergeCell ref="L28:L29"/>
    <mergeCell ref="D44:J44"/>
    <mergeCell ref="K42:K43"/>
    <mergeCell ref="P16:P18"/>
    <mergeCell ref="R16:R18"/>
    <mergeCell ref="R20:R22"/>
    <mergeCell ref="P20:P22"/>
    <mergeCell ref="Q20:Q22"/>
    <mergeCell ref="Q23:Q25"/>
    <mergeCell ref="P23:P25"/>
    <mergeCell ref="R23:R25"/>
    <mergeCell ref="K20:K22"/>
    <mergeCell ref="L20:L22"/>
    <mergeCell ref="M20:M22"/>
    <mergeCell ref="N20:N22"/>
    <mergeCell ref="O20:O22"/>
    <mergeCell ref="R33:R34"/>
    <mergeCell ref="P33:P34"/>
    <mergeCell ref="Q33:Q34"/>
    <mergeCell ref="O33:O34"/>
    <mergeCell ref="M33:M34"/>
    <mergeCell ref="N33:N34"/>
    <mergeCell ref="K33:K34"/>
    <mergeCell ref="L33:L34"/>
    <mergeCell ref="K23:K25"/>
    <mergeCell ref="L23:L25"/>
    <mergeCell ref="M23:M25"/>
    <mergeCell ref="N23:N25"/>
    <mergeCell ref="O23:O25"/>
    <mergeCell ref="M28:M29"/>
    <mergeCell ref="N28:N29"/>
    <mergeCell ref="O28:O29"/>
    <mergeCell ref="P28:P29"/>
    <mergeCell ref="Q28:Q29"/>
    <mergeCell ref="R28:R29"/>
    <mergeCell ref="N39:N40"/>
    <mergeCell ref="K39:K40"/>
    <mergeCell ref="L39:L40"/>
    <mergeCell ref="M39:M40"/>
    <mergeCell ref="O39:O40"/>
    <mergeCell ref="P39:P40"/>
    <mergeCell ref="Q39:Q40"/>
    <mergeCell ref="R39:R40"/>
    <mergeCell ref="N36:N37"/>
    <mergeCell ref="K36:K37"/>
    <mergeCell ref="L36:L37"/>
    <mergeCell ref="M36:M37"/>
    <mergeCell ref="O36:O37"/>
    <mergeCell ref="P36:P37"/>
    <mergeCell ref="Q36:Q37"/>
    <mergeCell ref="R36:R37"/>
    <mergeCell ref="D36:J37"/>
    <mergeCell ref="D38:J38"/>
    <mergeCell ref="D39:J40"/>
    <mergeCell ref="B40:C40"/>
    <mergeCell ref="B29:C29"/>
    <mergeCell ref="B17:C17"/>
    <mergeCell ref="B16:C16"/>
    <mergeCell ref="B15:C15"/>
    <mergeCell ref="B14:C14"/>
    <mergeCell ref="B30:C30"/>
    <mergeCell ref="B31:C31"/>
    <mergeCell ref="D31:J31"/>
    <mergeCell ref="B32:C32"/>
    <mergeCell ref="D32:J32"/>
    <mergeCell ref="B33:C33"/>
    <mergeCell ref="D33:J34"/>
    <mergeCell ref="B34:C34"/>
    <mergeCell ref="D35:J35"/>
    <mergeCell ref="D19:J19"/>
    <mergeCell ref="D20:J22"/>
    <mergeCell ref="D27:J27"/>
    <mergeCell ref="D23:J25"/>
    <mergeCell ref="D26:J26"/>
    <mergeCell ref="D30:J30"/>
    <mergeCell ref="A3:A4"/>
    <mergeCell ref="D2:J2"/>
    <mergeCell ref="B13:C13"/>
    <mergeCell ref="B12:C12"/>
    <mergeCell ref="B10:C10"/>
    <mergeCell ref="B9:C9"/>
    <mergeCell ref="B8:C8"/>
    <mergeCell ref="B7:C7"/>
    <mergeCell ref="B6:C6"/>
    <mergeCell ref="B5:C5"/>
    <mergeCell ref="B3:C4"/>
    <mergeCell ref="D8:J8"/>
    <mergeCell ref="D9:J10"/>
  </mergeCells>
  <pageMargins left="0.23622047244094491" right="0.23622047244094491" top="0.55118110236220474" bottom="0.35433070866141736" header="0.31496062992125984" footer="0.31496062992125984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TaskStorageSave /&gt;&#10;  &lt;TaskStorageCode&gt;DOC_REPORT_EDS&lt;/TaskStorageCode&gt;&#10;  &lt;Code&gt;PRINT_SOURCE_REESTR_0505307&lt;/Code&gt;&#10;  &lt;OriginalCode&gt;DOCUMENTS_REESTR_SI_DATE&lt;/OriginalCode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2530EB8-9E5E-4D22-A23B-62BC793978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DESKTOP-CBLBSBF\Work-PC</dc:creator>
  <cp:lastModifiedBy>Volkovo</cp:lastModifiedBy>
  <cp:lastPrinted>2020-12-22T04:59:54Z</cp:lastPrinted>
  <dcterms:created xsi:type="dcterms:W3CDTF">2020-11-23T05:10:09Z</dcterms:created>
  <dcterms:modified xsi:type="dcterms:W3CDTF">2020-12-22T05:00:38Z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дату.xlsx</vt:lpwstr>
  </property>
  <property fmtid="{D5CDD505-2E9C-101B-9397-08002B2CF9AE}" pid="3" name="Название отчета">
    <vt:lpwstr>Реестр источников доходов на дату.xlsx</vt:lpwstr>
  </property>
  <property fmtid="{D5CDD505-2E9C-101B-9397-08002B2CF9AE}" pid="4" name="Версия клиента">
    <vt:lpwstr>20.1.42.11110 (.NET 4.0)</vt:lpwstr>
  </property>
  <property fmtid="{D5CDD505-2E9C-101B-9397-08002B2CF9AE}" pid="5" name="Версия базы">
    <vt:lpwstr>20.1.1944.132822308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зайцева_03</vt:lpwstr>
  </property>
  <property fmtid="{D5CDD505-2E9C-101B-9397-08002B2CF9AE}" pid="10" name="Шаблон">
    <vt:lpwstr>sqr_pmfrf_0505307_fed.xlt</vt:lpwstr>
  </property>
  <property fmtid="{D5CDD505-2E9C-101B-9397-08002B2CF9AE}" pid="11" name="Локальная база">
    <vt:lpwstr>не используется</vt:lpwstr>
  </property>
</Properties>
</file>