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M40" i="2"/>
  <c r="O29" l="1"/>
  <c r="N29"/>
  <c r="O20"/>
  <c r="O15"/>
  <c r="N20"/>
  <c r="N15" s="1"/>
  <c r="N6" s="1"/>
  <c r="M29"/>
  <c r="M28" s="1"/>
  <c r="M27" s="1"/>
  <c r="M15"/>
  <c r="M20"/>
  <c r="M6"/>
  <c r="O6"/>
  <c r="N28"/>
  <c r="N27" s="1"/>
  <c r="O28"/>
  <c r="O27" s="1"/>
  <c r="J28"/>
  <c r="J27" s="1"/>
  <c r="J50" s="1"/>
  <c r="K28"/>
  <c r="K27" s="1"/>
  <c r="K50" s="1"/>
  <c r="L28"/>
  <c r="L27" s="1"/>
  <c r="L29"/>
  <c r="L20"/>
  <c r="L15" s="1"/>
  <c r="L6" s="1"/>
  <c r="L50" s="1"/>
  <c r="O50" l="1"/>
  <c r="N50"/>
  <c r="M50"/>
</calcChain>
</file>

<file path=xl/sharedStrings.xml><?xml version="1.0" encoding="utf-8"?>
<sst xmlns="http://schemas.openxmlformats.org/spreadsheetml/2006/main" count="103" uniqueCount="78">
  <si>
    <t>Администрация муниципального образования "Зямбайгуртское"</t>
  </si>
  <si>
    <t>Единица измерения:</t>
  </si>
  <si>
    <t xml:space="preserve">тыс руб </t>
  </si>
  <si>
    <t>Классификация доходов бюджетов</t>
  </si>
  <si>
    <t>Наименование главного администратора доходов федерального бюджета</t>
  </si>
  <si>
    <t>Кассовые поступления в текущем финансовом году (на 1 октября 2020 г.)</t>
  </si>
  <si>
    <t>Оценка исполнения 2020 г. (текущий финансовый год)</t>
  </si>
  <si>
    <t xml:space="preserve">
Прогноз доходов бюджета
</t>
  </si>
  <si>
    <t>код</t>
  </si>
  <si>
    <t>наименование</t>
  </si>
  <si>
    <t>на 2022г. (первый год планового периода)</t>
  </si>
  <si>
    <t>на 2023 г. (второй год планового периода)</t>
  </si>
  <si>
    <t>000 1 00 00000 00 0000 000</t>
  </si>
  <si>
    <t>НАЛОГОВЫЕ И НЕНАЛОГОВЫЕ ДОХОДЫ</t>
  </si>
  <si>
    <t>УФНС по УР Управление федеральной налоговой службы России по УР</t>
  </si>
  <si>
    <t>000 1 01 00000 00 0000 000</t>
  </si>
  <si>
    <t>НАЛОГИ НА ПРИБЫЛЬ, ДОХОДЫ</t>
  </si>
  <si>
    <t>000 1 01 02000 00 0000 000</t>
  </si>
  <si>
    <t>00010102000000000000</t>
  </si>
  <si>
    <t>182 1 01 02010 01 0000 110</t>
  </si>
  <si>
    <t>Налог на доходы  физических лиц с доходов, источником  которых  является налоговый агент, за исключением доходов, в отношении которых  исчисление и уплата налога осуществляются в соответствии  со статьями 227, 227.1 и 228 Налогового кодекса Российской Федерации</t>
  </si>
  <si>
    <t>182 1 01 02030 01 0000 110</t>
  </si>
  <si>
    <t>Налог на доходы физических лиц с доходов,  полученных  физическими  лицами в соответствии со статьей 228 Налогового кодекса Росийской Федерации</t>
  </si>
  <si>
    <t>000 1 06 00000 00 0000 000</t>
  </si>
  <si>
    <t>НАЛОГИ НА ИМУЩЕСТВО</t>
  </si>
  <si>
    <t>000 1 06 01000 00 0000 000</t>
  </si>
  <si>
    <t>00010601000000000000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</si>
  <si>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</si>
  <si>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</si>
  <si>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</si>
  <si>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00010606000000000000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</si>
  <si>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</si>
  <si>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</si>
  <si>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</si>
  <si>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</si>
  <si>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</si>
  <si>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</si>
  <si>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</si>
  <si>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</si>
  <si>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</si>
  <si>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</si>
  <si>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117 2 02 15001 10 0000 150</t>
  </si>
  <si>
    <t>Дотации бюджетам сельских поселений на выравнивание бюджетной обеспеченности</t>
  </si>
  <si>
    <t>117 2 02 15002 10 0000 150</t>
  </si>
  <si>
    <t>Дотации бюджетам сельских поселений на поддержку мер по обеспечению сбалансированности бюджетов</t>
  </si>
  <si>
    <t>000 2 02 25000 00 0000 000</t>
  </si>
  <si>
    <t>00020225000000000000</t>
  </si>
  <si>
    <t>117 2 02 25576 10 0000 150</t>
  </si>
  <si>
    <t>Субсидии бюджетам сельских поселений на обеспечение комплексного развития сельских территорий</t>
  </si>
  <si>
    <t>000 2 02 35000 00 0000 000</t>
  </si>
  <si>
    <t>00020235000000000000</t>
  </si>
  <si>
    <t>117 2 02 35118 10 0000 150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</si>
  <si>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</si>
  <si>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000 2 02 40000 00 0000 000</t>
  </si>
  <si>
    <t>00020240000000000000</t>
  </si>
  <si>
    <t>117 2 02 40014 10 0000 150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</si>
  <si>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</si>
  <si>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000 2 02 45000 00 0000 000</t>
  </si>
  <si>
    <t>00020245000000000000</t>
  </si>
  <si>
    <t>117 2 02 45160 10 0000 150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</si>
  <si>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</si>
  <si>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000 2 07 00000 00 0000 000</t>
  </si>
  <si>
    <t>ПРОЧИЕ БЕЗВОЗМЕЗДНЫЕ ПОСТУПЛЕНИЯ</t>
  </si>
  <si>
    <t>000 2 07 05000 00 0000 000</t>
  </si>
  <si>
    <t>00020705000000000000</t>
  </si>
  <si>
    <t>117 2 07 05030 10 0000 150</t>
  </si>
  <si>
    <t>Прочие безвозмездные поступления в бюджеты сельских поселений</t>
  </si>
  <si>
    <t>Итого</t>
  </si>
  <si>
    <t>Руководитель</t>
  </si>
  <si>
    <t>Начальник Управления финансов Вавожского района</t>
  </si>
  <si>
    <t>М.В.Антипина</t>
  </si>
  <si>
    <t>(уполномоченное лицо)</t>
  </si>
  <si>
    <t>(должность)</t>
  </si>
  <si>
    <t>(подпись)</t>
  </si>
  <si>
    <t>(расшифровка подписи)</t>
  </si>
  <si>
    <t>Реестр источников доходов бюджета муниципального образования "Зямбайгуртское"
(к проекту решения о бюджете на 2021 год и на плановый период 2022 и 2023 годов)</t>
  </si>
  <si>
    <t>Уточнённый план  доходов бюджета на 2020 год (текущий финансовый год)</t>
  </si>
  <si>
    <t>на 2021г. (очередной финансовый год)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</si>
</sst>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5">
    <xf numFmtId="0" fontId="0" fillId="0" borderId="0"/>
    <xf numFmtId="0" fontId="1" fillId="0" borderId="3">
      <alignment horizontal="center" vertical="center" wrapText="1"/>
    </xf>
    <xf numFmtId="0" fontId="2" fillId="0" borderId="3"/>
    <xf numFmtId="0" fontId="3" fillId="0" borderId="3">
      <alignment horizontal="center"/>
    </xf>
    <xf numFmtId="0" fontId="3" fillId="0" borderId="4">
      <alignment horizontal="center" vertical="center" wrapText="1"/>
    </xf>
    <xf numFmtId="0" fontId="3" fillId="0" borderId="3">
      <alignment horizontal="right"/>
    </xf>
    <xf numFmtId="0" fontId="3" fillId="0" borderId="5">
      <alignment horizontal="center"/>
    </xf>
    <xf numFmtId="0" fontId="3" fillId="0" borderId="3">
      <alignment horizontal="right" wrapText="1"/>
    </xf>
    <xf numFmtId="14" fontId="3" fillId="0" borderId="6">
      <alignment horizontal="center"/>
    </xf>
    <xf numFmtId="0" fontId="3" fillId="0" borderId="3">
      <alignment horizontal="center" vertical="center" wrapText="1"/>
    </xf>
    <xf numFmtId="49" fontId="3" fillId="0" borderId="3">
      <alignment horizontal="left" wrapText="1"/>
    </xf>
    <xf numFmtId="0" fontId="3" fillId="0" borderId="7">
      <alignment horizontal="left" vertical="center" wrapText="1"/>
    </xf>
    <xf numFmtId="0" fontId="3" fillId="0" borderId="6">
      <alignment horizontal="center" wrapText="1"/>
    </xf>
    <xf numFmtId="0" fontId="3" fillId="0" borderId="8">
      <alignment horizontal="left" vertical="center" wrapText="1"/>
    </xf>
    <xf numFmtId="49" fontId="3" fillId="2" borderId="3">
      <alignment horizontal="left"/>
    </xf>
    <xf numFmtId="0" fontId="3" fillId="2" borderId="3">
      <alignment wrapText="1"/>
    </xf>
    <xf numFmtId="49" fontId="3" fillId="2" borderId="3">
      <alignment horizontal="left" wrapText="1"/>
    </xf>
    <xf numFmtId="0" fontId="3" fillId="2" borderId="9">
      <alignment horizontal="center"/>
    </xf>
    <xf numFmtId="0" fontId="3" fillId="0" borderId="9">
      <alignment vertical="center" wrapText="1"/>
    </xf>
    <xf numFmtId="49" fontId="3" fillId="0" borderId="9"/>
    <xf numFmtId="0" fontId="3" fillId="0" borderId="9">
      <alignment horizontal="right" wrapText="1"/>
    </xf>
    <xf numFmtId="49" fontId="3" fillId="0" borderId="10">
      <alignment horizontal="center"/>
    </xf>
    <xf numFmtId="0" fontId="3" fillId="0" borderId="3"/>
    <xf numFmtId="0" fontId="3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4" fillId="0" borderId="3">
      <alignment horizontal="center" vertical="center"/>
    </xf>
    <xf numFmtId="0" fontId="4" fillId="0" borderId="11">
      <alignment horizontal="center" vertical="center" wrapText="1"/>
    </xf>
    <xf numFmtId="0" fontId="3" fillId="0" borderId="11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3"/>
    <xf numFmtId="1" fontId="3" fillId="0" borderId="4">
      <alignment horizontal="center" vertical="center" shrinkToFit="1"/>
    </xf>
    <xf numFmtId="49" fontId="3" fillId="0" borderId="4">
      <alignment horizontal="left" vertical="center" wrapText="1"/>
    </xf>
    <xf numFmtId="49" fontId="3" fillId="0" borderId="4">
      <alignment vertical="center" wrapText="1"/>
    </xf>
    <xf numFmtId="4" fontId="3" fillId="0" borderId="4">
      <alignment horizontal="right" vertical="center" shrinkToFit="1"/>
    </xf>
    <xf numFmtId="0" fontId="3" fillId="0" borderId="9">
      <alignment horizontal="right"/>
    </xf>
    <xf numFmtId="0" fontId="4" fillId="0" borderId="9">
      <alignment horizontal="right"/>
    </xf>
    <xf numFmtId="0" fontId="4" fillId="0" borderId="11">
      <alignment horizontal="right" vertical="center"/>
    </xf>
    <xf numFmtId="4" fontId="4" fillId="0" borderId="11">
      <alignment horizontal="right" vertical="center" shrinkToFit="1"/>
    </xf>
    <xf numFmtId="0" fontId="3" fillId="0" borderId="3">
      <alignment horizontal="left"/>
    </xf>
    <xf numFmtId="49" fontId="3" fillId="0" borderId="7">
      <alignment horizontal="center" vertical="center" wrapText="1"/>
    </xf>
    <xf numFmtId="164" fontId="3" fillId="0" borderId="7">
      <alignment horizontal="center" vertical="center" wrapText="1"/>
    </xf>
    <xf numFmtId="49" fontId="3" fillId="0" borderId="3"/>
    <xf numFmtId="0" fontId="3" fillId="0" borderId="3">
      <alignment horizontal="left" vertical="top"/>
    </xf>
    <xf numFmtId="49" fontId="3" fillId="0" borderId="3">
      <alignment horizontal="center" vertical="center"/>
    </xf>
    <xf numFmtId="0" fontId="3" fillId="0" borderId="9">
      <alignment horizontal="center" vertical="center" wrapText="1"/>
    </xf>
    <xf numFmtId="49" fontId="3" fillId="0" borderId="9">
      <alignment horizontal="center" vertical="center" wrapText="1"/>
    </xf>
    <xf numFmtId="49" fontId="3" fillId="0" borderId="3">
      <alignment horizontal="center"/>
    </xf>
    <xf numFmtId="164" fontId="3" fillId="0" borderId="3">
      <alignment horizontal="center" vertical="center" wrapText="1"/>
    </xf>
    <xf numFmtId="49" fontId="3" fillId="0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3"/>
    <xf numFmtId="0" fontId="6" fillId="0" borderId="3"/>
    <xf numFmtId="0" fontId="7" fillId="3" borderId="3"/>
    <xf numFmtId="0" fontId="6" fillId="0" borderId="3"/>
    <xf numFmtId="49" fontId="3" fillId="0" borderId="7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6">
      <alignment horizontal="center"/>
    </xf>
  </cellStyleXfs>
  <cellXfs count="75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/>
    <xf numFmtId="49" fontId="3" fillId="2" borderId="3" xfId="16" applyNumberFormat="1" applyProtection="1">
      <alignment horizontal="left" wrapText="1"/>
    </xf>
    <xf numFmtId="0" fontId="3" fillId="0" borderId="3" xfId="22" applyNumberFormat="1" applyProtection="1"/>
    <xf numFmtId="0" fontId="4" fillId="0" borderId="11" xfId="27" applyNumberFormat="1" applyProtection="1">
      <alignment horizontal="center" vertical="center" wrapText="1"/>
    </xf>
    <xf numFmtId="0" fontId="5" fillId="0" borderId="3" xfId="34" applyNumberFormat="1" applyProtection="1"/>
    <xf numFmtId="49" fontId="3" fillId="0" borderId="3" xfId="46" applyNumberFormat="1" applyProtection="1"/>
    <xf numFmtId="49" fontId="3" fillId="0" borderId="3" xfId="51" applyNumberFormat="1" applyProtection="1">
      <alignment horizontal="center"/>
    </xf>
    <xf numFmtId="49" fontId="3" fillId="0" borderId="3" xfId="19" applyNumberFormat="1" applyBorder="1" applyProtection="1"/>
    <xf numFmtId="0" fontId="3" fillId="0" borderId="3" xfId="20" applyNumberFormat="1" applyBorder="1" applyProtection="1">
      <alignment horizontal="right" wrapText="1"/>
    </xf>
    <xf numFmtId="49" fontId="3" fillId="0" borderId="3" xfId="21" applyNumberFormat="1" applyBorder="1" applyProtection="1">
      <alignment horizontal="center"/>
    </xf>
    <xf numFmtId="0" fontId="3" fillId="0" borderId="4" xfId="28" applyNumberFormat="1" applyBorder="1" applyProtection="1">
      <alignment horizontal="center" vertical="center" wrapText="1"/>
    </xf>
    <xf numFmtId="0" fontId="3" fillId="0" borderId="3" xfId="39" applyNumberFormat="1" applyBorder="1" applyProtection="1">
      <alignment horizontal="right"/>
    </xf>
    <xf numFmtId="49" fontId="4" fillId="0" borderId="13" xfId="32" applyNumberFormat="1" applyBorder="1" applyProtection="1">
      <alignment vertical="center" wrapText="1"/>
    </xf>
    <xf numFmtId="0" fontId="3" fillId="0" borderId="3" xfId="20" applyNumberFormat="1" applyFill="1" applyBorder="1" applyProtection="1">
      <alignment horizontal="right" wrapText="1"/>
    </xf>
    <xf numFmtId="0" fontId="3" fillId="0" borderId="4" xfId="28" applyNumberFormat="1" applyFill="1" applyBorder="1" applyProtection="1">
      <alignment horizontal="center" vertical="center" wrapText="1"/>
    </xf>
    <xf numFmtId="4" fontId="4" fillId="0" borderId="13" xfId="33" applyNumberFormat="1" applyFill="1" applyBorder="1" applyProtection="1">
      <alignment horizontal="right" vertical="center" shrinkToFit="1"/>
    </xf>
    <xf numFmtId="4" fontId="4" fillId="0" borderId="12" xfId="42" applyNumberFormat="1" applyFill="1" applyBorder="1" applyProtection="1">
      <alignment horizontal="right" vertical="center" shrinkToFit="1"/>
    </xf>
    <xf numFmtId="49" fontId="3" fillId="0" borderId="3" xfId="46" applyNumberFormat="1" applyFill="1" applyProtection="1"/>
    <xf numFmtId="0" fontId="0" fillId="0" borderId="0" xfId="0" applyFill="1" applyProtection="1">
      <protection locked="0"/>
    </xf>
    <xf numFmtId="0" fontId="9" fillId="0" borderId="12" xfId="27" applyNumberFormat="1" applyFont="1" applyFill="1" applyBorder="1" applyProtection="1">
      <alignment horizontal="center" vertical="center" wrapText="1"/>
    </xf>
    <xf numFmtId="0" fontId="3" fillId="0" borderId="3" xfId="7" applyNumberFormat="1" applyFill="1" applyProtection="1">
      <alignment horizontal="right" wrapText="1"/>
    </xf>
    <xf numFmtId="0" fontId="4" fillId="0" borderId="12" xfId="27" applyNumberFormat="1" applyFill="1" applyBorder="1" applyProtection="1">
      <alignment horizontal="center" vertical="center" wrapText="1"/>
    </xf>
    <xf numFmtId="49" fontId="4" fillId="0" borderId="13" xfId="32" applyNumberFormat="1" applyFill="1" applyBorder="1" applyProtection="1">
      <alignment vertical="center" wrapText="1"/>
    </xf>
    <xf numFmtId="0" fontId="4" fillId="0" borderId="3" xfId="40" applyNumberFormat="1" applyFill="1" applyBorder="1" applyProtection="1">
      <alignment horizontal="right"/>
    </xf>
    <xf numFmtId="0" fontId="3" fillId="0" borderId="3" xfId="22" applyNumberFormat="1" applyBorder="1" applyProtection="1"/>
    <xf numFmtId="0" fontId="10" fillId="0" borderId="3" xfId="43" applyNumberFormat="1" applyFont="1" applyProtection="1">
      <alignment horizontal="left"/>
    </xf>
    <xf numFmtId="0" fontId="0" fillId="0" borderId="3" xfId="0" applyBorder="1" applyProtection="1">
      <protection locked="0"/>
    </xf>
    <xf numFmtId="49" fontId="10" fillId="0" borderId="3" xfId="44" applyNumberFormat="1" applyFont="1" applyBorder="1" applyAlignment="1" applyProtection="1">
      <alignment vertical="center" wrapText="1"/>
    </xf>
    <xf numFmtId="49" fontId="10" fillId="0" borderId="3" xfId="44" applyFont="1" applyBorder="1" applyAlignment="1">
      <alignment vertical="center" wrapText="1"/>
    </xf>
    <xf numFmtId="0" fontId="10" fillId="0" borderId="3" xfId="22" applyNumberFormat="1" applyFont="1" applyProtection="1"/>
    <xf numFmtId="49" fontId="10" fillId="0" borderId="7" xfId="44" applyNumberFormat="1" applyFont="1" applyProtection="1">
      <alignment horizontal="center" vertical="center" wrapText="1"/>
    </xf>
    <xf numFmtId="49" fontId="10" fillId="0" borderId="7" xfId="44" applyFont="1">
      <alignment horizontal="center" vertical="center" wrapText="1"/>
    </xf>
    <xf numFmtId="0" fontId="10" fillId="0" borderId="3" xfId="47" applyNumberFormat="1" applyFont="1" applyProtection="1">
      <alignment horizontal="left" vertical="top"/>
    </xf>
    <xf numFmtId="49" fontId="10" fillId="0" borderId="3" xfId="48" applyNumberFormat="1" applyFont="1" applyBorder="1" applyAlignment="1" applyProtection="1">
      <alignment vertical="center"/>
    </xf>
    <xf numFmtId="49" fontId="10" fillId="0" borderId="3" xfId="48" applyFont="1" applyBorder="1" applyAlignment="1">
      <alignment vertical="center"/>
    </xf>
    <xf numFmtId="49" fontId="10" fillId="0" borderId="9" xfId="50" applyNumberFormat="1" applyFont="1" applyProtection="1">
      <alignment horizontal="center" vertical="center" wrapText="1"/>
    </xf>
    <xf numFmtId="49" fontId="10" fillId="0" borderId="9" xfId="50" applyFont="1">
      <alignment horizontal="center" vertical="center" wrapText="1"/>
    </xf>
    <xf numFmtId="0" fontId="4" fillId="0" borderId="13" xfId="27" applyNumberFormat="1" applyFill="1" applyBorder="1" applyProtection="1">
      <alignment horizontal="center" vertical="center" wrapText="1"/>
    </xf>
    <xf numFmtId="0" fontId="4" fillId="0" borderId="13" xfId="27" applyFill="1" applyBorder="1">
      <alignment horizontal="center" vertical="center" wrapText="1"/>
    </xf>
    <xf numFmtId="0" fontId="1" fillId="0" borderId="3" xfId="1" applyBorder="1">
      <alignment horizontal="center" vertical="center" wrapText="1"/>
    </xf>
    <xf numFmtId="0" fontId="4" fillId="0" borderId="11" xfId="27" applyNumberFormat="1" applyProtection="1">
      <alignment horizontal="center" vertical="center" wrapText="1"/>
    </xf>
    <xf numFmtId="0" fontId="4" fillId="0" borderId="11" xfId="27">
      <alignment horizontal="center" vertical="center" wrapText="1"/>
    </xf>
    <xf numFmtId="0" fontId="4" fillId="0" borderId="14" xfId="27" applyNumberFormat="1" applyFill="1" applyBorder="1" applyProtection="1">
      <alignment horizontal="center" vertical="center" wrapText="1"/>
    </xf>
    <xf numFmtId="0" fontId="4" fillId="0" borderId="11" xfId="27" applyFill="1">
      <alignment horizontal="center" vertical="center" wrapText="1"/>
    </xf>
    <xf numFmtId="0" fontId="4" fillId="0" borderId="11" xfId="27" applyNumberFormat="1" applyFill="1" applyProtection="1">
      <alignment horizontal="center" vertical="center" wrapText="1"/>
    </xf>
    <xf numFmtId="0" fontId="9" fillId="0" borderId="11" xfId="27" applyNumberFormat="1" applyFont="1" applyFill="1" applyProtection="1">
      <alignment horizontal="center" vertical="center" wrapText="1"/>
    </xf>
    <xf numFmtId="0" fontId="4" fillId="0" borderId="1" xfId="27" applyNumberFormat="1" applyFill="1" applyBorder="1" applyProtection="1">
      <alignment horizontal="center" vertical="center" wrapText="1"/>
    </xf>
    <xf numFmtId="0" fontId="4" fillId="0" borderId="2" xfId="27" applyNumberFormat="1" applyFill="1" applyBorder="1" applyProtection="1">
      <alignment horizontal="center" vertical="center" wrapText="1"/>
    </xf>
    <xf numFmtId="4" fontId="3" fillId="0" borderId="13" xfId="38" applyNumberFormat="1" applyFill="1" applyBorder="1" applyProtection="1">
      <alignment horizontal="right" vertical="center" shrinkToFit="1"/>
    </xf>
    <xf numFmtId="4" fontId="3" fillId="0" borderId="13" xfId="38" applyFill="1" applyBorder="1">
      <alignment horizontal="right" vertical="center" shrinkToFit="1"/>
    </xf>
    <xf numFmtId="165" fontId="3" fillId="0" borderId="13" xfId="37" applyNumberFormat="1" applyBorder="1" applyProtection="1">
      <alignment vertical="center" wrapText="1"/>
    </xf>
    <xf numFmtId="165" fontId="3" fillId="0" borderId="13" xfId="37" applyNumberFormat="1" applyBorder="1">
      <alignment vertical="center" wrapText="1"/>
    </xf>
    <xf numFmtId="49" fontId="3" fillId="0" borderId="13" xfId="37" applyNumberFormat="1" applyFill="1" applyBorder="1" applyProtection="1">
      <alignment vertical="center" wrapText="1"/>
    </xf>
    <xf numFmtId="49" fontId="3" fillId="0" borderId="13" xfId="37" applyFill="1" applyBorder="1">
      <alignment vertical="center" wrapText="1"/>
    </xf>
    <xf numFmtId="0" fontId="3" fillId="0" borderId="4" xfId="28" applyNumberFormat="1" applyBorder="1" applyProtection="1">
      <alignment horizontal="center" vertical="center" wrapText="1"/>
    </xf>
    <xf numFmtId="0" fontId="3" fillId="0" borderId="4" xfId="28" applyBorder="1">
      <alignment horizontal="center" vertical="center" wrapText="1"/>
    </xf>
    <xf numFmtId="1" fontId="4" fillId="0" borderId="13" xfId="31" applyNumberFormat="1" applyBorder="1" applyProtection="1">
      <alignment horizontal="center" vertical="center" shrinkToFit="1"/>
    </xf>
    <xf numFmtId="1" fontId="4" fillId="0" borderId="13" xfId="31" applyBorder="1">
      <alignment horizontal="center" vertical="center" shrinkToFit="1"/>
    </xf>
    <xf numFmtId="1" fontId="3" fillId="0" borderId="13" xfId="35" applyNumberFormat="1" applyBorder="1" applyProtection="1">
      <alignment horizontal="center" vertical="center" shrinkToFit="1"/>
    </xf>
    <xf numFmtId="1" fontId="3" fillId="0" borderId="13" xfId="35" applyBorder="1">
      <alignment horizontal="center" vertical="center" shrinkToFit="1"/>
    </xf>
    <xf numFmtId="49" fontId="3" fillId="0" borderId="13" xfId="37" applyNumberFormat="1" applyBorder="1" applyProtection="1">
      <alignment vertical="center" wrapText="1"/>
    </xf>
    <xf numFmtId="49" fontId="3" fillId="0" borderId="13" xfId="37" applyBorder="1">
      <alignment vertical="center" wrapText="1"/>
    </xf>
    <xf numFmtId="164" fontId="3" fillId="0" borderId="3" xfId="45" applyNumberFormat="1" applyBorder="1" applyProtection="1">
      <alignment horizontal="center" vertical="center" wrapText="1"/>
    </xf>
    <xf numFmtId="164" fontId="3" fillId="0" borderId="3" xfId="45" applyBorder="1">
      <alignment horizontal="center" vertical="center" wrapText="1"/>
    </xf>
    <xf numFmtId="0" fontId="3" fillId="2" borderId="3" xfId="17" applyNumberFormat="1" applyBorder="1" applyAlignment="1" applyProtection="1">
      <alignment horizontal="left"/>
    </xf>
    <xf numFmtId="49" fontId="10" fillId="0" borderId="7" xfId="44" applyNumberFormat="1" applyFont="1" applyProtection="1">
      <alignment horizontal="center" vertical="center" wrapText="1"/>
    </xf>
    <xf numFmtId="49" fontId="10" fillId="0" borderId="7" xfId="44" applyFont="1">
      <alignment horizontal="center" vertical="center" wrapText="1"/>
    </xf>
    <xf numFmtId="164" fontId="10" fillId="0" borderId="7" xfId="45" applyNumberFormat="1" applyFont="1" applyProtection="1">
      <alignment horizontal="center" vertical="center" wrapText="1"/>
    </xf>
    <xf numFmtId="49" fontId="10" fillId="0" borderId="3" xfId="48" applyNumberFormat="1" applyFont="1" applyProtection="1">
      <alignment horizontal="center" vertical="center"/>
    </xf>
    <xf numFmtId="49" fontId="10" fillId="0" borderId="3" xfId="48" applyFont="1">
      <alignment horizontal="center" vertical="center"/>
    </xf>
    <xf numFmtId="0" fontId="10" fillId="0" borderId="9" xfId="49" applyNumberFormat="1" applyFont="1" applyProtection="1">
      <alignment horizontal="center" vertical="center" wrapText="1"/>
    </xf>
    <xf numFmtId="49" fontId="3" fillId="0" borderId="3" xfId="44" applyNumberFormat="1" applyBorder="1" applyProtection="1">
      <alignment horizontal="center" vertical="center" wrapText="1"/>
    </xf>
    <xf numFmtId="49" fontId="3" fillId="0" borderId="3" xfId="44" applyBorder="1">
      <alignment horizontal="center" vertical="center" wrapTex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showGridLines="0" tabSelected="1" topLeftCell="A31" zoomScale="70" zoomScaleNormal="70" zoomScaleSheetLayoutView="70" zoomScalePageLayoutView="70" workbookViewId="0">
      <selection activeCell="N40" sqref="N40"/>
    </sheetView>
  </sheetViews>
  <sheetFormatPr defaultRowHeight="15"/>
  <cols>
    <col min="1" max="1" width="1.85546875" style="1" customWidth="1"/>
    <col min="2" max="2" width="7.140625" style="1" customWidth="1"/>
    <col min="3" max="3" width="1.7109375" style="1" customWidth="1"/>
    <col min="4" max="4" width="5.42578125" style="1" customWidth="1"/>
    <col min="5" max="5" width="14" style="1" customWidth="1"/>
    <col min="6" max="6" width="1.28515625" style="1" customWidth="1"/>
    <col min="7" max="7" width="2" style="1" customWidth="1"/>
    <col min="8" max="8" width="49.7109375" style="1" customWidth="1"/>
    <col min="9" max="9" width="32.42578125" style="1" customWidth="1"/>
    <col min="10" max="11" width="14.7109375" style="1" customWidth="1"/>
    <col min="12" max="12" width="14.7109375" style="20" customWidth="1"/>
    <col min="13" max="13" width="15.7109375" style="20" customWidth="1"/>
    <col min="14" max="14" width="16.140625" style="20" customWidth="1"/>
    <col min="15" max="15" width="16.5703125" style="1" customWidth="1"/>
    <col min="16" max="16" width="9.140625" style="1" customWidth="1"/>
    <col min="17" max="16384" width="9.140625" style="1"/>
  </cols>
  <sheetData>
    <row r="1" spans="1:16" ht="50.45" customHeight="1">
      <c r="A1" s="41" t="s">
        <v>75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2"/>
    </row>
    <row r="2" spans="1:16" ht="16.5" customHeight="1">
      <c r="A2" s="3"/>
      <c r="B2" s="66" t="s">
        <v>1</v>
      </c>
      <c r="C2" s="66"/>
      <c r="D2" s="66"/>
      <c r="E2" s="66"/>
      <c r="F2" s="66"/>
      <c r="G2" s="66"/>
      <c r="H2" s="9" t="s">
        <v>2</v>
      </c>
      <c r="I2" s="9"/>
      <c r="J2" s="9"/>
      <c r="K2" s="10"/>
      <c r="L2" s="15"/>
      <c r="M2" s="15"/>
      <c r="N2" s="22"/>
      <c r="O2" s="11"/>
      <c r="P2" s="2"/>
    </row>
    <row r="3" spans="1:16" ht="74.45" customHeight="1">
      <c r="A3" s="42" t="s">
        <v>3</v>
      </c>
      <c r="B3" s="43"/>
      <c r="C3" s="43"/>
      <c r="D3" s="43"/>
      <c r="E3" s="43"/>
      <c r="F3" s="43"/>
      <c r="G3" s="43"/>
      <c r="H3" s="43"/>
      <c r="I3" s="46" t="s">
        <v>4</v>
      </c>
      <c r="J3" s="47" t="s">
        <v>76</v>
      </c>
      <c r="K3" s="48" t="s">
        <v>5</v>
      </c>
      <c r="L3" s="44" t="s">
        <v>6</v>
      </c>
      <c r="M3" s="39" t="s">
        <v>7</v>
      </c>
      <c r="N3" s="40"/>
      <c r="O3" s="40"/>
      <c r="P3" s="2"/>
    </row>
    <row r="4" spans="1:16" ht="51.2" customHeight="1">
      <c r="A4" s="42" t="s">
        <v>8</v>
      </c>
      <c r="B4" s="43"/>
      <c r="C4" s="43"/>
      <c r="D4" s="43"/>
      <c r="E4" s="43"/>
      <c r="F4" s="43"/>
      <c r="G4" s="43"/>
      <c r="H4" s="5" t="s">
        <v>9</v>
      </c>
      <c r="I4" s="45"/>
      <c r="J4" s="45"/>
      <c r="K4" s="49"/>
      <c r="L4" s="45"/>
      <c r="M4" s="21" t="s">
        <v>77</v>
      </c>
      <c r="N4" s="23" t="s">
        <v>10</v>
      </c>
      <c r="O4" s="23" t="s">
        <v>11</v>
      </c>
      <c r="P4" s="2"/>
    </row>
    <row r="5" spans="1:16" ht="15.4" customHeight="1">
      <c r="A5" s="56">
        <v>3</v>
      </c>
      <c r="B5" s="57"/>
      <c r="C5" s="57"/>
      <c r="D5" s="57"/>
      <c r="E5" s="57"/>
      <c r="F5" s="57"/>
      <c r="G5" s="57"/>
      <c r="H5" s="12">
        <v>4</v>
      </c>
      <c r="I5" s="16">
        <v>5</v>
      </c>
      <c r="J5" s="16">
        <v>7</v>
      </c>
      <c r="K5" s="16">
        <v>8</v>
      </c>
      <c r="L5" s="16">
        <v>9</v>
      </c>
      <c r="M5" s="16">
        <v>10</v>
      </c>
      <c r="N5" s="16">
        <v>11</v>
      </c>
      <c r="O5" s="16">
        <v>12</v>
      </c>
      <c r="P5" s="2"/>
    </row>
    <row r="6" spans="1:16" ht="38.25">
      <c r="A6" s="58" t="s">
        <v>12</v>
      </c>
      <c r="B6" s="59"/>
      <c r="C6" s="59"/>
      <c r="D6" s="59"/>
      <c r="E6" s="59"/>
      <c r="F6" s="59"/>
      <c r="G6" s="59"/>
      <c r="H6" s="14" t="s">
        <v>13</v>
      </c>
      <c r="I6" s="24" t="s">
        <v>14</v>
      </c>
      <c r="J6" s="17">
        <v>526</v>
      </c>
      <c r="K6" s="17">
        <v>334.79995000000002</v>
      </c>
      <c r="L6" s="17">
        <f>L7+L15</f>
        <v>580</v>
      </c>
      <c r="M6" s="17">
        <f t="shared" ref="M6:O6" si="0">M7+M15</f>
        <v>567</v>
      </c>
      <c r="N6" s="17">
        <f t="shared" si="0"/>
        <v>578</v>
      </c>
      <c r="O6" s="17">
        <f t="shared" si="0"/>
        <v>599</v>
      </c>
      <c r="P6" s="6"/>
    </row>
    <row r="7" spans="1:16" ht="38.25">
      <c r="A7" s="58" t="s">
        <v>15</v>
      </c>
      <c r="B7" s="59"/>
      <c r="C7" s="59"/>
      <c r="D7" s="59"/>
      <c r="E7" s="59"/>
      <c r="F7" s="59"/>
      <c r="G7" s="59"/>
      <c r="H7" s="14" t="s">
        <v>16</v>
      </c>
      <c r="I7" s="24" t="s">
        <v>14</v>
      </c>
      <c r="J7" s="17">
        <v>245</v>
      </c>
      <c r="K7" s="17">
        <v>200.99072000000001</v>
      </c>
      <c r="L7" s="17">
        <v>288</v>
      </c>
      <c r="M7" s="17">
        <v>293</v>
      </c>
      <c r="N7" s="17">
        <v>304</v>
      </c>
      <c r="O7" s="17">
        <v>325</v>
      </c>
      <c r="P7" s="6"/>
    </row>
    <row r="8" spans="1:16" ht="38.25">
      <c r="A8" s="58" t="s">
        <v>17</v>
      </c>
      <c r="B8" s="59"/>
      <c r="C8" s="59"/>
      <c r="D8" s="59"/>
      <c r="E8" s="59"/>
      <c r="F8" s="59"/>
      <c r="G8" s="59"/>
      <c r="H8" s="14" t="s">
        <v>18</v>
      </c>
      <c r="I8" s="24" t="s">
        <v>14</v>
      </c>
      <c r="J8" s="17">
        <v>245</v>
      </c>
      <c r="K8" s="17">
        <v>200.99072000000001</v>
      </c>
      <c r="L8" s="17">
        <v>288</v>
      </c>
      <c r="M8" s="17">
        <v>293</v>
      </c>
      <c r="N8" s="17">
        <v>304</v>
      </c>
      <c r="O8" s="17">
        <v>325</v>
      </c>
      <c r="P8" s="6"/>
    </row>
    <row r="9" spans="1:16" ht="12.75" customHeight="1">
      <c r="A9" s="60" t="s">
        <v>19</v>
      </c>
      <c r="B9" s="61"/>
      <c r="C9" s="61"/>
      <c r="D9" s="61"/>
      <c r="E9" s="61"/>
      <c r="F9" s="61"/>
      <c r="G9" s="61"/>
      <c r="H9" s="52" t="s">
        <v>20</v>
      </c>
      <c r="I9" s="54" t="s">
        <v>14</v>
      </c>
      <c r="J9" s="50">
        <v>245</v>
      </c>
      <c r="K9" s="50">
        <v>198.26</v>
      </c>
      <c r="L9" s="50">
        <v>288</v>
      </c>
      <c r="M9" s="50">
        <v>293</v>
      </c>
      <c r="N9" s="50">
        <v>304</v>
      </c>
      <c r="O9" s="50">
        <v>325</v>
      </c>
      <c r="P9" s="2"/>
    </row>
    <row r="10" spans="1:16" ht="79.5" customHeight="1">
      <c r="A10" s="61"/>
      <c r="B10" s="61"/>
      <c r="C10" s="61"/>
      <c r="D10" s="61"/>
      <c r="E10" s="61"/>
      <c r="F10" s="61"/>
      <c r="G10" s="61"/>
      <c r="H10" s="53"/>
      <c r="I10" s="55"/>
      <c r="J10" s="51"/>
      <c r="K10" s="51"/>
      <c r="L10" s="51"/>
      <c r="M10" s="51"/>
      <c r="N10" s="51"/>
      <c r="O10" s="51"/>
      <c r="P10" s="2"/>
    </row>
    <row r="11" spans="1:16" ht="10.5" customHeight="1">
      <c r="A11" s="60" t="s">
        <v>21</v>
      </c>
      <c r="B11" s="61"/>
      <c r="C11" s="61"/>
      <c r="D11" s="61"/>
      <c r="E11" s="61"/>
      <c r="F11" s="61"/>
      <c r="G11" s="61"/>
      <c r="H11" s="62" t="s">
        <v>22</v>
      </c>
      <c r="I11" s="54" t="s">
        <v>14</v>
      </c>
      <c r="J11" s="50">
        <v>0</v>
      </c>
      <c r="K11" s="50">
        <v>2.73</v>
      </c>
      <c r="L11" s="50">
        <v>0</v>
      </c>
      <c r="M11" s="50">
        <v>0</v>
      </c>
      <c r="N11" s="50">
        <v>0</v>
      </c>
      <c r="O11" s="50">
        <v>0</v>
      </c>
      <c r="P11" s="2"/>
    </row>
    <row r="12" spans="1:16" ht="9" customHeight="1">
      <c r="A12" s="61"/>
      <c r="B12" s="61"/>
      <c r="C12" s="61"/>
      <c r="D12" s="61"/>
      <c r="E12" s="61"/>
      <c r="F12" s="61"/>
      <c r="G12" s="61"/>
      <c r="H12" s="63"/>
      <c r="I12" s="55"/>
      <c r="J12" s="51"/>
      <c r="K12" s="51"/>
      <c r="L12" s="51"/>
      <c r="M12" s="51"/>
      <c r="N12" s="51"/>
      <c r="O12" s="51"/>
      <c r="P12" s="2"/>
    </row>
    <row r="13" spans="1:16" ht="9.75" customHeight="1">
      <c r="A13" s="61"/>
      <c r="B13" s="61"/>
      <c r="C13" s="61"/>
      <c r="D13" s="61"/>
      <c r="E13" s="61"/>
      <c r="F13" s="61"/>
      <c r="G13" s="61"/>
      <c r="H13" s="63"/>
      <c r="I13" s="55"/>
      <c r="J13" s="51"/>
      <c r="K13" s="51"/>
      <c r="L13" s="51"/>
      <c r="M13" s="51"/>
      <c r="N13" s="51"/>
      <c r="O13" s="51"/>
      <c r="P13" s="2"/>
    </row>
    <row r="14" spans="1:16" ht="23.25" customHeight="1">
      <c r="A14" s="61"/>
      <c r="B14" s="61"/>
      <c r="C14" s="61"/>
      <c r="D14" s="61"/>
      <c r="E14" s="61"/>
      <c r="F14" s="61"/>
      <c r="G14" s="61"/>
      <c r="H14" s="63"/>
      <c r="I14" s="55"/>
      <c r="J14" s="51"/>
      <c r="K14" s="51"/>
      <c r="L14" s="51"/>
      <c r="M14" s="51"/>
      <c r="N14" s="51"/>
      <c r="O14" s="51"/>
      <c r="P14" s="2"/>
    </row>
    <row r="15" spans="1:16" ht="38.25">
      <c r="A15" s="58" t="s">
        <v>23</v>
      </c>
      <c r="B15" s="59"/>
      <c r="C15" s="59"/>
      <c r="D15" s="59"/>
      <c r="E15" s="59"/>
      <c r="F15" s="59"/>
      <c r="G15" s="59"/>
      <c r="H15" s="14" t="s">
        <v>24</v>
      </c>
      <c r="I15" s="24" t="s">
        <v>14</v>
      </c>
      <c r="J15" s="17">
        <v>281</v>
      </c>
      <c r="K15" s="17">
        <v>133.80923000000001</v>
      </c>
      <c r="L15" s="17">
        <f>L16+L20</f>
        <v>292</v>
      </c>
      <c r="M15" s="17">
        <f>M16+M20</f>
        <v>274</v>
      </c>
      <c r="N15" s="17">
        <f>N16+N20</f>
        <v>274</v>
      </c>
      <c r="O15" s="17">
        <f>O16+O20</f>
        <v>274</v>
      </c>
      <c r="P15" s="6"/>
    </row>
    <row r="16" spans="1:16" ht="38.25">
      <c r="A16" s="58" t="s">
        <v>25</v>
      </c>
      <c r="B16" s="59"/>
      <c r="C16" s="59"/>
      <c r="D16" s="59"/>
      <c r="E16" s="59"/>
      <c r="F16" s="59"/>
      <c r="G16" s="59"/>
      <c r="H16" s="14" t="s">
        <v>26</v>
      </c>
      <c r="I16" s="24" t="s">
        <v>14</v>
      </c>
      <c r="J16" s="17">
        <v>15</v>
      </c>
      <c r="K16" s="17">
        <v>2.7560699999999998</v>
      </c>
      <c r="L16" s="17">
        <v>9</v>
      </c>
      <c r="M16" s="17">
        <v>9</v>
      </c>
      <c r="N16" s="17">
        <v>9</v>
      </c>
      <c r="O16" s="17">
        <v>9</v>
      </c>
      <c r="P16" s="6"/>
    </row>
    <row r="17" spans="1:16" ht="12.75" customHeight="1">
      <c r="A17" s="60" t="s">
        <v>27</v>
      </c>
      <c r="B17" s="61"/>
      <c r="C17" s="61"/>
      <c r="D17" s="61"/>
      <c r="E17" s="61"/>
      <c r="F17" s="61"/>
      <c r="G17" s="61"/>
      <c r="H17" s="62" t="s">
        <v>28</v>
      </c>
      <c r="I17" s="54" t="s">
        <v>14</v>
      </c>
      <c r="J17" s="50">
        <v>15</v>
      </c>
      <c r="K17" s="50">
        <v>2.76</v>
      </c>
      <c r="L17" s="50">
        <v>9</v>
      </c>
      <c r="M17" s="50">
        <v>99</v>
      </c>
      <c r="N17" s="50">
        <v>99</v>
      </c>
      <c r="O17" s="50">
        <v>99</v>
      </c>
      <c r="P17" s="2"/>
    </row>
    <row r="18" spans="1:16" ht="12.75" customHeight="1">
      <c r="A18" s="61"/>
      <c r="B18" s="61"/>
      <c r="C18" s="61"/>
      <c r="D18" s="61"/>
      <c r="E18" s="61"/>
      <c r="F18" s="61"/>
      <c r="G18" s="61"/>
      <c r="H18" s="63"/>
      <c r="I18" s="55"/>
      <c r="J18" s="51"/>
      <c r="K18" s="51"/>
      <c r="L18" s="51"/>
      <c r="M18" s="51"/>
      <c r="N18" s="51"/>
      <c r="O18" s="51"/>
      <c r="P18" s="2"/>
    </row>
    <row r="19" spans="1:16" ht="26.25" customHeight="1">
      <c r="A19" s="61"/>
      <c r="B19" s="61"/>
      <c r="C19" s="61"/>
      <c r="D19" s="61"/>
      <c r="E19" s="61"/>
      <c r="F19" s="61"/>
      <c r="G19" s="61"/>
      <c r="H19" s="63"/>
      <c r="I19" s="55"/>
      <c r="J19" s="51"/>
      <c r="K19" s="51"/>
      <c r="L19" s="51"/>
      <c r="M19" s="51"/>
      <c r="N19" s="51"/>
      <c r="O19" s="51"/>
      <c r="P19" s="2"/>
    </row>
    <row r="20" spans="1:16" ht="38.25">
      <c r="A20" s="58" t="s">
        <v>29</v>
      </c>
      <c r="B20" s="59"/>
      <c r="C20" s="59"/>
      <c r="D20" s="59"/>
      <c r="E20" s="59"/>
      <c r="F20" s="59"/>
      <c r="G20" s="59"/>
      <c r="H20" s="14" t="s">
        <v>30</v>
      </c>
      <c r="I20" s="24" t="s">
        <v>14</v>
      </c>
      <c r="J20" s="17">
        <v>266</v>
      </c>
      <c r="K20" s="17">
        <v>131.05315999999999</v>
      </c>
      <c r="L20" s="17">
        <f>SUM(L21:L26)</f>
        <v>283</v>
      </c>
      <c r="M20" s="17">
        <f>SUM(M21:M26)</f>
        <v>265</v>
      </c>
      <c r="N20" s="17">
        <f>SUM(N21:N26)</f>
        <v>265</v>
      </c>
      <c r="O20" s="17">
        <f>SUM(O21:O26)</f>
        <v>265</v>
      </c>
      <c r="P20" s="6"/>
    </row>
    <row r="21" spans="1:16" ht="12.75" customHeight="1">
      <c r="A21" s="60" t="s">
        <v>31</v>
      </c>
      <c r="B21" s="61"/>
      <c r="C21" s="61"/>
      <c r="D21" s="61"/>
      <c r="E21" s="61"/>
      <c r="F21" s="61"/>
      <c r="G21" s="61"/>
      <c r="H21" s="62" t="s">
        <v>32</v>
      </c>
      <c r="I21" s="54" t="s">
        <v>14</v>
      </c>
      <c r="J21" s="50">
        <v>56</v>
      </c>
      <c r="K21" s="50">
        <v>120.8</v>
      </c>
      <c r="L21" s="50">
        <v>143</v>
      </c>
      <c r="M21" s="50">
        <v>126</v>
      </c>
      <c r="N21" s="50">
        <v>126</v>
      </c>
      <c r="O21" s="50">
        <v>126</v>
      </c>
      <c r="P21" s="2"/>
    </row>
    <row r="22" spans="1:16" ht="15" customHeight="1">
      <c r="A22" s="61"/>
      <c r="B22" s="61"/>
      <c r="C22" s="61"/>
      <c r="D22" s="61"/>
      <c r="E22" s="61"/>
      <c r="F22" s="61"/>
      <c r="G22" s="61"/>
      <c r="H22" s="63"/>
      <c r="I22" s="55"/>
      <c r="J22" s="51"/>
      <c r="K22" s="51"/>
      <c r="L22" s="51"/>
      <c r="M22" s="51"/>
      <c r="N22" s="51"/>
      <c r="O22" s="51"/>
      <c r="P22" s="2"/>
    </row>
    <row r="23" spans="1:16" ht="20.25" customHeight="1">
      <c r="A23" s="61"/>
      <c r="B23" s="61"/>
      <c r="C23" s="61"/>
      <c r="D23" s="61"/>
      <c r="E23" s="61"/>
      <c r="F23" s="61"/>
      <c r="G23" s="61"/>
      <c r="H23" s="63"/>
      <c r="I23" s="55"/>
      <c r="J23" s="51"/>
      <c r="K23" s="51"/>
      <c r="L23" s="51"/>
      <c r="M23" s="51"/>
      <c r="N23" s="51"/>
      <c r="O23" s="51"/>
      <c r="P23" s="2"/>
    </row>
    <row r="24" spans="1:16" ht="12.75" customHeight="1">
      <c r="A24" s="60" t="s">
        <v>33</v>
      </c>
      <c r="B24" s="61"/>
      <c r="C24" s="61"/>
      <c r="D24" s="61"/>
      <c r="E24" s="61"/>
      <c r="F24" s="61"/>
      <c r="G24" s="61"/>
      <c r="H24" s="62" t="s">
        <v>34</v>
      </c>
      <c r="I24" s="54" t="s">
        <v>14</v>
      </c>
      <c r="J24" s="50">
        <v>210</v>
      </c>
      <c r="K24" s="50">
        <v>10.25</v>
      </c>
      <c r="L24" s="50">
        <v>140</v>
      </c>
      <c r="M24" s="50">
        <v>139</v>
      </c>
      <c r="N24" s="50">
        <v>139</v>
      </c>
      <c r="O24" s="50">
        <v>139</v>
      </c>
      <c r="P24" s="2"/>
    </row>
    <row r="25" spans="1:16" ht="13.5" customHeight="1">
      <c r="A25" s="61"/>
      <c r="B25" s="61"/>
      <c r="C25" s="61"/>
      <c r="D25" s="61"/>
      <c r="E25" s="61"/>
      <c r="F25" s="61"/>
      <c r="G25" s="61"/>
      <c r="H25" s="63"/>
      <c r="I25" s="55"/>
      <c r="J25" s="51"/>
      <c r="K25" s="51"/>
      <c r="L25" s="51"/>
      <c r="M25" s="51"/>
      <c r="N25" s="51"/>
      <c r="O25" s="51"/>
      <c r="P25" s="2"/>
    </row>
    <row r="26" spans="1:16" ht="21" customHeight="1">
      <c r="A26" s="61"/>
      <c r="B26" s="61"/>
      <c r="C26" s="61"/>
      <c r="D26" s="61"/>
      <c r="E26" s="61"/>
      <c r="F26" s="61"/>
      <c r="G26" s="61"/>
      <c r="H26" s="63"/>
      <c r="I26" s="55"/>
      <c r="J26" s="51"/>
      <c r="K26" s="51"/>
      <c r="L26" s="51"/>
      <c r="M26" s="51"/>
      <c r="N26" s="51"/>
      <c r="O26" s="51"/>
      <c r="P26" s="2"/>
    </row>
    <row r="27" spans="1:16" ht="38.25">
      <c r="A27" s="58" t="s">
        <v>35</v>
      </c>
      <c r="B27" s="59"/>
      <c r="C27" s="59"/>
      <c r="D27" s="59"/>
      <c r="E27" s="59"/>
      <c r="F27" s="59"/>
      <c r="G27" s="59"/>
      <c r="H27" s="14" t="s">
        <v>36</v>
      </c>
      <c r="I27" s="24" t="s">
        <v>0</v>
      </c>
      <c r="J27" s="17">
        <f>J28+J46</f>
        <v>2914.8559999999998</v>
      </c>
      <c r="K27" s="17">
        <f>K28+K46</f>
        <v>2136.8230800000001</v>
      </c>
      <c r="L27" s="17">
        <f>L28+L46</f>
        <v>2914.8559999999998</v>
      </c>
      <c r="M27" s="17">
        <f t="shared" ref="M27:O27" si="1">M28+M46</f>
        <v>2417.1999999999998</v>
      </c>
      <c r="N27" s="17">
        <f t="shared" si="1"/>
        <v>2532</v>
      </c>
      <c r="O27" s="17">
        <f t="shared" si="1"/>
        <v>2513.8000000000002</v>
      </c>
      <c r="P27" s="6"/>
    </row>
    <row r="28" spans="1:16" ht="38.25">
      <c r="A28" s="58" t="s">
        <v>37</v>
      </c>
      <c r="B28" s="59"/>
      <c r="C28" s="59"/>
      <c r="D28" s="59"/>
      <c r="E28" s="59"/>
      <c r="F28" s="59"/>
      <c r="G28" s="59"/>
      <c r="H28" s="14" t="s">
        <v>38</v>
      </c>
      <c r="I28" s="24" t="s">
        <v>0</v>
      </c>
      <c r="J28" s="17">
        <f>J29+J34+J37+J40+J43</f>
        <v>2877.6469999999999</v>
      </c>
      <c r="K28" s="17">
        <f>K29+K34+K37+K40+K43</f>
        <v>2130.5230799999999</v>
      </c>
      <c r="L28" s="17">
        <f>L29+L34+L37+L40+L43</f>
        <v>2877.6469999999999</v>
      </c>
      <c r="M28" s="17">
        <f t="shared" ref="M28:O28" si="2">M29+M34+M37+M40+M43</f>
        <v>2417.1999999999998</v>
      </c>
      <c r="N28" s="17">
        <f t="shared" si="2"/>
        <v>2532</v>
      </c>
      <c r="O28" s="17">
        <f t="shared" si="2"/>
        <v>2513.8000000000002</v>
      </c>
      <c r="P28" s="6"/>
    </row>
    <row r="29" spans="1:16" ht="38.25">
      <c r="A29" s="58" t="s">
        <v>39</v>
      </c>
      <c r="B29" s="59"/>
      <c r="C29" s="59"/>
      <c r="D29" s="59"/>
      <c r="E29" s="59"/>
      <c r="F29" s="59"/>
      <c r="G29" s="59"/>
      <c r="H29" s="14" t="s">
        <v>40</v>
      </c>
      <c r="I29" s="24" t="s">
        <v>0</v>
      </c>
      <c r="J29" s="17">
        <v>1831.3</v>
      </c>
      <c r="K29" s="17">
        <v>1388.4</v>
      </c>
      <c r="L29" s="17">
        <f>SUM(L30:L33)</f>
        <v>1831.3</v>
      </c>
      <c r="M29" s="17">
        <f>SUM(M30:M33)</f>
        <v>1792.8</v>
      </c>
      <c r="N29" s="17">
        <f>SUM(N30:N33)</f>
        <v>1781.8</v>
      </c>
      <c r="O29" s="17">
        <f>SUM(O30:O33)</f>
        <v>1760.8</v>
      </c>
      <c r="P29" s="6"/>
    </row>
    <row r="30" spans="1:16" ht="12.75" customHeight="1">
      <c r="A30" s="60" t="s">
        <v>41</v>
      </c>
      <c r="B30" s="61"/>
      <c r="C30" s="61"/>
      <c r="D30" s="61"/>
      <c r="E30" s="61"/>
      <c r="F30" s="61"/>
      <c r="G30" s="61"/>
      <c r="H30" s="62" t="s">
        <v>42</v>
      </c>
      <c r="I30" s="54" t="s">
        <v>0</v>
      </c>
      <c r="J30" s="50">
        <v>1771.3</v>
      </c>
      <c r="K30" s="50">
        <v>1328.4</v>
      </c>
      <c r="L30" s="50">
        <v>1771.3</v>
      </c>
      <c r="M30" s="50">
        <v>1792.8</v>
      </c>
      <c r="N30" s="50">
        <v>1781.8</v>
      </c>
      <c r="O30" s="50">
        <v>1760.8</v>
      </c>
      <c r="P30" s="2"/>
    </row>
    <row r="31" spans="1:16" ht="25.7" customHeight="1">
      <c r="A31" s="61"/>
      <c r="B31" s="61"/>
      <c r="C31" s="61"/>
      <c r="D31" s="61"/>
      <c r="E31" s="61"/>
      <c r="F31" s="61"/>
      <c r="G31" s="61"/>
      <c r="H31" s="63"/>
      <c r="I31" s="55"/>
      <c r="J31" s="51"/>
      <c r="K31" s="51"/>
      <c r="L31" s="51"/>
      <c r="M31" s="51"/>
      <c r="N31" s="51"/>
      <c r="O31" s="51"/>
      <c r="P31" s="2"/>
    </row>
    <row r="32" spans="1:16" ht="12.75" customHeight="1">
      <c r="A32" s="60" t="s">
        <v>43</v>
      </c>
      <c r="B32" s="61"/>
      <c r="C32" s="61"/>
      <c r="D32" s="61"/>
      <c r="E32" s="61"/>
      <c r="F32" s="61"/>
      <c r="G32" s="61"/>
      <c r="H32" s="62" t="s">
        <v>44</v>
      </c>
      <c r="I32" s="54" t="s">
        <v>0</v>
      </c>
      <c r="J32" s="50">
        <v>60</v>
      </c>
      <c r="K32" s="50">
        <v>60</v>
      </c>
      <c r="L32" s="50">
        <v>60</v>
      </c>
      <c r="M32" s="50">
        <v>0</v>
      </c>
      <c r="N32" s="50">
        <v>0</v>
      </c>
      <c r="O32" s="50">
        <v>0</v>
      </c>
      <c r="P32" s="2"/>
    </row>
    <row r="33" spans="1:16" ht="24" customHeight="1">
      <c r="A33" s="61"/>
      <c r="B33" s="61"/>
      <c r="C33" s="61"/>
      <c r="D33" s="61"/>
      <c r="E33" s="61"/>
      <c r="F33" s="61"/>
      <c r="G33" s="61"/>
      <c r="H33" s="63"/>
      <c r="I33" s="55"/>
      <c r="J33" s="51"/>
      <c r="K33" s="51"/>
      <c r="L33" s="51"/>
      <c r="M33" s="51"/>
      <c r="N33" s="51"/>
      <c r="O33" s="51"/>
      <c r="P33" s="2"/>
    </row>
    <row r="34" spans="1:16" ht="38.25">
      <c r="A34" s="58" t="s">
        <v>45</v>
      </c>
      <c r="B34" s="59"/>
      <c r="C34" s="59"/>
      <c r="D34" s="59"/>
      <c r="E34" s="59"/>
      <c r="F34" s="59"/>
      <c r="G34" s="59"/>
      <c r="H34" s="14" t="s">
        <v>46</v>
      </c>
      <c r="I34" s="24" t="s">
        <v>0</v>
      </c>
      <c r="J34" s="17">
        <v>226.07499999999999</v>
      </c>
      <c r="K34" s="17">
        <v>0</v>
      </c>
      <c r="L34" s="17">
        <v>226.07499999999999</v>
      </c>
      <c r="M34" s="17">
        <v>0</v>
      </c>
      <c r="N34" s="17">
        <v>0</v>
      </c>
      <c r="O34" s="17">
        <v>0</v>
      </c>
      <c r="P34" s="6"/>
    </row>
    <row r="35" spans="1:16" ht="12.75" customHeight="1">
      <c r="A35" s="60" t="s">
        <v>47</v>
      </c>
      <c r="B35" s="61"/>
      <c r="C35" s="61"/>
      <c r="D35" s="61"/>
      <c r="E35" s="61"/>
      <c r="F35" s="61"/>
      <c r="G35" s="61"/>
      <c r="H35" s="62" t="s">
        <v>48</v>
      </c>
      <c r="I35" s="54" t="s">
        <v>0</v>
      </c>
      <c r="J35" s="50">
        <v>226.08</v>
      </c>
      <c r="K35" s="50">
        <v>0</v>
      </c>
      <c r="L35" s="50">
        <v>226.08</v>
      </c>
      <c r="M35" s="50">
        <v>0</v>
      </c>
      <c r="N35" s="50">
        <v>0</v>
      </c>
      <c r="O35" s="50">
        <v>0</v>
      </c>
      <c r="P35" s="2"/>
    </row>
    <row r="36" spans="1:16" ht="33.75" customHeight="1">
      <c r="A36" s="61"/>
      <c r="B36" s="61"/>
      <c r="C36" s="61"/>
      <c r="D36" s="61"/>
      <c r="E36" s="61"/>
      <c r="F36" s="61"/>
      <c r="G36" s="61"/>
      <c r="H36" s="63"/>
      <c r="I36" s="55"/>
      <c r="J36" s="51"/>
      <c r="K36" s="51"/>
      <c r="L36" s="51"/>
      <c r="M36" s="51"/>
      <c r="N36" s="51"/>
      <c r="O36" s="51"/>
      <c r="P36" s="2"/>
    </row>
    <row r="37" spans="1:16" ht="38.25">
      <c r="A37" s="58" t="s">
        <v>49</v>
      </c>
      <c r="B37" s="59"/>
      <c r="C37" s="59"/>
      <c r="D37" s="59"/>
      <c r="E37" s="59"/>
      <c r="F37" s="59"/>
      <c r="G37" s="59"/>
      <c r="H37" s="14" t="s">
        <v>50</v>
      </c>
      <c r="I37" s="24" t="s">
        <v>0</v>
      </c>
      <c r="J37" s="17">
        <v>99.3</v>
      </c>
      <c r="K37" s="17">
        <v>65.251080000000002</v>
      </c>
      <c r="L37" s="17">
        <v>99.3</v>
      </c>
      <c r="M37" s="17">
        <v>102.3</v>
      </c>
      <c r="N37" s="17">
        <v>103.1</v>
      </c>
      <c r="O37" s="17">
        <v>105.9</v>
      </c>
      <c r="P37" s="6"/>
    </row>
    <row r="38" spans="1:16" ht="12.75" customHeight="1">
      <c r="A38" s="60" t="s">
        <v>51</v>
      </c>
      <c r="B38" s="61"/>
      <c r="C38" s="61"/>
      <c r="D38" s="61"/>
      <c r="E38" s="61"/>
      <c r="F38" s="61"/>
      <c r="G38" s="61"/>
      <c r="H38" s="62" t="s">
        <v>52</v>
      </c>
      <c r="I38" s="54" t="s">
        <v>0</v>
      </c>
      <c r="J38" s="50">
        <v>99.3</v>
      </c>
      <c r="K38" s="50">
        <v>65.25</v>
      </c>
      <c r="L38" s="50">
        <v>99.3</v>
      </c>
      <c r="M38" s="50">
        <v>102.3</v>
      </c>
      <c r="N38" s="50">
        <v>103.1</v>
      </c>
      <c r="O38" s="50">
        <v>105.9</v>
      </c>
      <c r="P38" s="2"/>
    </row>
    <row r="39" spans="1:16" ht="36" customHeight="1">
      <c r="A39" s="61"/>
      <c r="B39" s="61"/>
      <c r="C39" s="61"/>
      <c r="D39" s="61"/>
      <c r="E39" s="61"/>
      <c r="F39" s="61"/>
      <c r="G39" s="61"/>
      <c r="H39" s="63"/>
      <c r="I39" s="55"/>
      <c r="J39" s="51"/>
      <c r="K39" s="51"/>
      <c r="L39" s="51"/>
      <c r="M39" s="51"/>
      <c r="N39" s="51"/>
      <c r="O39" s="51"/>
      <c r="P39" s="2"/>
    </row>
    <row r="40" spans="1:16" ht="38.25">
      <c r="A40" s="58" t="s">
        <v>53</v>
      </c>
      <c r="B40" s="59"/>
      <c r="C40" s="59"/>
      <c r="D40" s="59"/>
      <c r="E40" s="59"/>
      <c r="F40" s="59"/>
      <c r="G40" s="59"/>
      <c r="H40" s="14" t="s">
        <v>54</v>
      </c>
      <c r="I40" s="24" t="s">
        <v>0</v>
      </c>
      <c r="J40" s="17">
        <v>600.1</v>
      </c>
      <c r="K40" s="17">
        <v>556</v>
      </c>
      <c r="L40" s="17">
        <v>600.1</v>
      </c>
      <c r="M40" s="17">
        <f>M41</f>
        <v>522.1</v>
      </c>
      <c r="N40" s="17">
        <v>647.1</v>
      </c>
      <c r="O40" s="17">
        <v>647.1</v>
      </c>
      <c r="P40" s="6"/>
    </row>
    <row r="41" spans="1:16" ht="12.75" customHeight="1">
      <c r="A41" s="60" t="s">
        <v>55</v>
      </c>
      <c r="B41" s="61"/>
      <c r="C41" s="61"/>
      <c r="D41" s="61"/>
      <c r="E41" s="61"/>
      <c r="F41" s="61"/>
      <c r="G41" s="61"/>
      <c r="H41" s="62" t="s">
        <v>56</v>
      </c>
      <c r="I41" s="54" t="s">
        <v>0</v>
      </c>
      <c r="J41" s="50">
        <v>600.1</v>
      </c>
      <c r="K41" s="50">
        <v>556</v>
      </c>
      <c r="L41" s="50">
        <v>600.1</v>
      </c>
      <c r="M41" s="50">
        <v>522.1</v>
      </c>
      <c r="N41" s="50">
        <v>647.1</v>
      </c>
      <c r="O41" s="50">
        <v>647.1</v>
      </c>
      <c r="P41" s="2"/>
    </row>
    <row r="42" spans="1:16" ht="57.75" customHeight="1">
      <c r="A42" s="61"/>
      <c r="B42" s="61"/>
      <c r="C42" s="61"/>
      <c r="D42" s="61"/>
      <c r="E42" s="61"/>
      <c r="F42" s="61"/>
      <c r="G42" s="61"/>
      <c r="H42" s="63"/>
      <c r="I42" s="55"/>
      <c r="J42" s="51"/>
      <c r="K42" s="51"/>
      <c r="L42" s="51"/>
      <c r="M42" s="51"/>
      <c r="N42" s="51"/>
      <c r="O42" s="51"/>
      <c r="P42" s="2"/>
    </row>
    <row r="43" spans="1:16" ht="38.25">
      <c r="A43" s="58" t="s">
        <v>57</v>
      </c>
      <c r="B43" s="59"/>
      <c r="C43" s="59"/>
      <c r="D43" s="59"/>
      <c r="E43" s="59"/>
      <c r="F43" s="59"/>
      <c r="G43" s="59"/>
      <c r="H43" s="14" t="s">
        <v>58</v>
      </c>
      <c r="I43" s="24" t="s">
        <v>0</v>
      </c>
      <c r="J43" s="17">
        <v>120.872</v>
      </c>
      <c r="K43" s="17">
        <v>120.872</v>
      </c>
      <c r="L43" s="17">
        <v>120.872</v>
      </c>
      <c r="M43" s="17">
        <v>0</v>
      </c>
      <c r="N43" s="17">
        <v>0</v>
      </c>
      <c r="O43" s="17">
        <v>0</v>
      </c>
      <c r="P43" s="6"/>
    </row>
    <row r="44" spans="1:16" ht="12.75" customHeight="1">
      <c r="A44" s="60" t="s">
        <v>59</v>
      </c>
      <c r="B44" s="61"/>
      <c r="C44" s="61"/>
      <c r="D44" s="61"/>
      <c r="E44" s="61"/>
      <c r="F44" s="61"/>
      <c r="G44" s="61"/>
      <c r="H44" s="62" t="s">
        <v>60</v>
      </c>
      <c r="I44" s="54" t="s">
        <v>0</v>
      </c>
      <c r="J44" s="50">
        <v>120.87</v>
      </c>
      <c r="K44" s="50">
        <v>120.87</v>
      </c>
      <c r="L44" s="50">
        <v>120.87</v>
      </c>
      <c r="M44" s="50">
        <v>0</v>
      </c>
      <c r="N44" s="50">
        <v>0</v>
      </c>
      <c r="O44" s="50">
        <v>0</v>
      </c>
      <c r="P44" s="2"/>
    </row>
    <row r="45" spans="1:16" ht="46.5" customHeight="1">
      <c r="A45" s="61"/>
      <c r="B45" s="61"/>
      <c r="C45" s="61"/>
      <c r="D45" s="61"/>
      <c r="E45" s="61"/>
      <c r="F45" s="61"/>
      <c r="G45" s="61"/>
      <c r="H45" s="63"/>
      <c r="I45" s="55"/>
      <c r="J45" s="51"/>
      <c r="K45" s="51"/>
      <c r="L45" s="51"/>
      <c r="M45" s="51"/>
      <c r="N45" s="51"/>
      <c r="O45" s="51"/>
      <c r="P45" s="2"/>
    </row>
    <row r="46" spans="1:16" ht="38.25">
      <c r="A46" s="58" t="s">
        <v>61</v>
      </c>
      <c r="B46" s="59"/>
      <c r="C46" s="59"/>
      <c r="D46" s="59"/>
      <c r="E46" s="59"/>
      <c r="F46" s="59"/>
      <c r="G46" s="59"/>
      <c r="H46" s="14" t="s">
        <v>62</v>
      </c>
      <c r="I46" s="24" t="s">
        <v>0</v>
      </c>
      <c r="J46" s="17">
        <v>37.209000000000003</v>
      </c>
      <c r="K46" s="17">
        <v>6.3</v>
      </c>
      <c r="L46" s="17">
        <v>37.209000000000003</v>
      </c>
      <c r="M46" s="17">
        <v>0</v>
      </c>
      <c r="N46" s="17">
        <v>0</v>
      </c>
      <c r="O46" s="17">
        <v>0</v>
      </c>
      <c r="P46" s="6"/>
    </row>
    <row r="47" spans="1:16" ht="38.25">
      <c r="A47" s="58" t="s">
        <v>63</v>
      </c>
      <c r="B47" s="59"/>
      <c r="C47" s="59"/>
      <c r="D47" s="59"/>
      <c r="E47" s="59"/>
      <c r="F47" s="59"/>
      <c r="G47" s="59"/>
      <c r="H47" s="14" t="s">
        <v>64</v>
      </c>
      <c r="I47" s="24" t="s">
        <v>0</v>
      </c>
      <c r="J47" s="17">
        <v>37.209000000000003</v>
      </c>
      <c r="K47" s="17">
        <v>6.3</v>
      </c>
      <c r="L47" s="17">
        <v>37.209000000000003</v>
      </c>
      <c r="M47" s="17">
        <v>0</v>
      </c>
      <c r="N47" s="17">
        <v>0</v>
      </c>
      <c r="O47" s="17">
        <v>0</v>
      </c>
      <c r="P47" s="6"/>
    </row>
    <row r="48" spans="1:16" ht="12.75" customHeight="1">
      <c r="A48" s="60" t="s">
        <v>65</v>
      </c>
      <c r="B48" s="61"/>
      <c r="C48" s="61"/>
      <c r="D48" s="61"/>
      <c r="E48" s="61"/>
      <c r="F48" s="61"/>
      <c r="G48" s="61"/>
      <c r="H48" s="62" t="s">
        <v>66</v>
      </c>
      <c r="I48" s="54" t="s">
        <v>0</v>
      </c>
      <c r="J48" s="50">
        <v>37.21</v>
      </c>
      <c r="K48" s="50">
        <v>6.3</v>
      </c>
      <c r="L48" s="50">
        <v>37.21</v>
      </c>
      <c r="M48" s="50">
        <v>0</v>
      </c>
      <c r="N48" s="50">
        <v>0</v>
      </c>
      <c r="O48" s="50">
        <v>0</v>
      </c>
      <c r="P48" s="2"/>
    </row>
    <row r="49" spans="1:16" ht="25.7" customHeight="1">
      <c r="A49" s="61"/>
      <c r="B49" s="61"/>
      <c r="C49" s="61"/>
      <c r="D49" s="61"/>
      <c r="E49" s="61"/>
      <c r="F49" s="61"/>
      <c r="G49" s="61"/>
      <c r="H49" s="63"/>
      <c r="I49" s="55"/>
      <c r="J49" s="51"/>
      <c r="K49" s="51"/>
      <c r="L49" s="51"/>
      <c r="M49" s="51"/>
      <c r="N49" s="51"/>
      <c r="O49" s="51"/>
      <c r="P49" s="2"/>
    </row>
    <row r="50" spans="1:16" ht="15" customHeight="1">
      <c r="A50" s="13"/>
      <c r="B50" s="13"/>
      <c r="C50" s="13"/>
      <c r="D50" s="13"/>
      <c r="E50" s="13"/>
      <c r="F50" s="13"/>
      <c r="G50" s="13"/>
      <c r="H50" s="13"/>
      <c r="I50" s="25" t="s">
        <v>67</v>
      </c>
      <c r="J50" s="18">
        <f>J6+J27</f>
        <v>3440.8559999999998</v>
      </c>
      <c r="K50" s="18">
        <f>K6+K27</f>
        <v>2471.6230300000002</v>
      </c>
      <c r="L50" s="18">
        <f>L6+L27</f>
        <v>3494.8559999999998</v>
      </c>
      <c r="M50" s="18">
        <f t="shared" ref="M50:O50" si="3">M6+M27</f>
        <v>2984.2</v>
      </c>
      <c r="N50" s="18">
        <f t="shared" si="3"/>
        <v>3110</v>
      </c>
      <c r="O50" s="18">
        <f t="shared" si="3"/>
        <v>3112.8</v>
      </c>
      <c r="P50" s="2"/>
    </row>
    <row r="51" spans="1:16" ht="25.7" customHeight="1">
      <c r="A51" s="74"/>
      <c r="B51" s="74"/>
      <c r="C51" s="26"/>
      <c r="D51" s="64"/>
      <c r="E51" s="65"/>
      <c r="F51" s="26"/>
      <c r="G51" s="73"/>
      <c r="H51" s="74"/>
      <c r="I51" s="74"/>
      <c r="J51" s="7"/>
      <c r="K51" s="7"/>
      <c r="L51" s="19"/>
      <c r="M51" s="19"/>
      <c r="N51" s="19"/>
      <c r="O51" s="4"/>
      <c r="P51" s="2"/>
    </row>
    <row r="52" spans="1:16" ht="18.75" customHeight="1">
      <c r="A52" s="27" t="s">
        <v>68</v>
      </c>
      <c r="B52" s="28"/>
      <c r="C52" s="29"/>
      <c r="D52" s="30"/>
      <c r="E52" s="30"/>
      <c r="F52" s="67" t="s">
        <v>69</v>
      </c>
      <c r="G52" s="68"/>
      <c r="H52" s="68"/>
      <c r="I52" s="69"/>
      <c r="J52" s="69"/>
      <c r="K52" s="31"/>
      <c r="L52" s="32" t="s">
        <v>70</v>
      </c>
      <c r="M52" s="33"/>
      <c r="N52" s="33"/>
      <c r="O52" s="4"/>
      <c r="P52" s="2"/>
    </row>
    <row r="53" spans="1:16" ht="15.4" customHeight="1">
      <c r="A53" s="34" t="s">
        <v>71</v>
      </c>
      <c r="B53" s="31"/>
      <c r="C53" s="35"/>
      <c r="D53" s="36"/>
      <c r="E53" s="36"/>
      <c r="F53" s="70" t="s">
        <v>72</v>
      </c>
      <c r="G53" s="71"/>
      <c r="H53" s="71"/>
      <c r="I53" s="72" t="s">
        <v>73</v>
      </c>
      <c r="J53" s="72"/>
      <c r="K53" s="31"/>
      <c r="L53" s="37" t="s">
        <v>74</v>
      </c>
      <c r="M53" s="38"/>
      <c r="N53" s="38"/>
      <c r="O53" s="4"/>
      <c r="P53" s="2"/>
    </row>
    <row r="54" spans="1:16" ht="15.4" customHeight="1">
      <c r="A54" s="8"/>
      <c r="B54" s="8"/>
      <c r="C54" s="8"/>
      <c r="D54" s="8"/>
      <c r="E54" s="8"/>
      <c r="F54" s="8"/>
      <c r="G54" s="8"/>
      <c r="H54" s="8"/>
      <c r="I54" s="7"/>
      <c r="J54" s="7"/>
      <c r="K54" s="7"/>
      <c r="L54" s="19"/>
      <c r="M54" s="19"/>
      <c r="N54" s="19"/>
      <c r="O54" s="4"/>
      <c r="P54" s="2"/>
    </row>
  </sheetData>
  <mergeCells count="140">
    <mergeCell ref="F52:H52"/>
    <mergeCell ref="I52:J52"/>
    <mergeCell ref="F53:H53"/>
    <mergeCell ref="I53:J53"/>
    <mergeCell ref="M48:M49"/>
    <mergeCell ref="N48:N49"/>
    <mergeCell ref="O48:O49"/>
    <mergeCell ref="G51:I51"/>
    <mergeCell ref="A43:G43"/>
    <mergeCell ref="A44:G45"/>
    <mergeCell ref="H44:H45"/>
    <mergeCell ref="I44:I45"/>
    <mergeCell ref="A46:G46"/>
    <mergeCell ref="A47:G47"/>
    <mergeCell ref="J44:J45"/>
    <mergeCell ref="K44:K45"/>
    <mergeCell ref="L48:L49"/>
    <mergeCell ref="A48:G49"/>
    <mergeCell ref="H48:H49"/>
    <mergeCell ref="I48:I49"/>
    <mergeCell ref="J48:J49"/>
    <mergeCell ref="K48:K49"/>
    <mergeCell ref="A51:B51"/>
    <mergeCell ref="M35:M36"/>
    <mergeCell ref="N35:N36"/>
    <mergeCell ref="A28:G28"/>
    <mergeCell ref="D51:E51"/>
    <mergeCell ref="A37:G37"/>
    <mergeCell ref="A38:G39"/>
    <mergeCell ref="H38:H39"/>
    <mergeCell ref="I38:I39"/>
    <mergeCell ref="J38:J39"/>
    <mergeCell ref="K38:K39"/>
    <mergeCell ref="L38:L39"/>
    <mergeCell ref="M38:M39"/>
    <mergeCell ref="A27:G27"/>
    <mergeCell ref="A29:G29"/>
    <mergeCell ref="A41:G42"/>
    <mergeCell ref="A40:G40"/>
    <mergeCell ref="H41:H42"/>
    <mergeCell ref="I41:I42"/>
    <mergeCell ref="J41:J42"/>
    <mergeCell ref="A30:G31"/>
    <mergeCell ref="A32:G33"/>
    <mergeCell ref="H30:H31"/>
    <mergeCell ref="I30:I31"/>
    <mergeCell ref="J30:J31"/>
    <mergeCell ref="H32:H33"/>
    <mergeCell ref="I32:I33"/>
    <mergeCell ref="J32:J33"/>
    <mergeCell ref="A34:G34"/>
    <mergeCell ref="A35:G36"/>
    <mergeCell ref="H35:H36"/>
    <mergeCell ref="I35:I36"/>
    <mergeCell ref="J35:J36"/>
    <mergeCell ref="O44:O45"/>
    <mergeCell ref="M44:M45"/>
    <mergeCell ref="N44:N45"/>
    <mergeCell ref="N30:N31"/>
    <mergeCell ref="K30:K31"/>
    <mergeCell ref="L30:L31"/>
    <mergeCell ref="M30:M31"/>
    <mergeCell ref="O30:O31"/>
    <mergeCell ref="O32:O33"/>
    <mergeCell ref="M32:M33"/>
    <mergeCell ref="N32:N33"/>
    <mergeCell ref="K41:K42"/>
    <mergeCell ref="L41:L42"/>
    <mergeCell ref="M41:M42"/>
    <mergeCell ref="N41:N42"/>
    <mergeCell ref="O41:O42"/>
    <mergeCell ref="K32:K33"/>
    <mergeCell ref="L32:L33"/>
    <mergeCell ref="O35:O36"/>
    <mergeCell ref="N38:N39"/>
    <mergeCell ref="O38:O39"/>
    <mergeCell ref="L44:L45"/>
    <mergeCell ref="K35:K36"/>
    <mergeCell ref="L35:L36"/>
    <mergeCell ref="O24:O26"/>
    <mergeCell ref="A17:G19"/>
    <mergeCell ref="H17:H19"/>
    <mergeCell ref="I17:I19"/>
    <mergeCell ref="J17:J19"/>
    <mergeCell ref="K17:K19"/>
    <mergeCell ref="L24:L26"/>
    <mergeCell ref="K24:K26"/>
    <mergeCell ref="K21:K23"/>
    <mergeCell ref="L21:L23"/>
    <mergeCell ref="O17:O19"/>
    <mergeCell ref="O21:O23"/>
    <mergeCell ref="H24:H26"/>
    <mergeCell ref="I24:I26"/>
    <mergeCell ref="J24:J26"/>
    <mergeCell ref="A15:G15"/>
    <mergeCell ref="A16:G16"/>
    <mergeCell ref="N24:N26"/>
    <mergeCell ref="M24:M26"/>
    <mergeCell ref="M11:M14"/>
    <mergeCell ref="L11:L14"/>
    <mergeCell ref="N17:N19"/>
    <mergeCell ref="L17:L19"/>
    <mergeCell ref="M17:M19"/>
    <mergeCell ref="M21:M23"/>
    <mergeCell ref="N21:N23"/>
    <mergeCell ref="A20:G20"/>
    <mergeCell ref="A21:G23"/>
    <mergeCell ref="H21:H23"/>
    <mergeCell ref="I21:I23"/>
    <mergeCell ref="J21:J23"/>
    <mergeCell ref="A24:G26"/>
    <mergeCell ref="A11:G14"/>
    <mergeCell ref="N9:N10"/>
    <mergeCell ref="O9:O10"/>
    <mergeCell ref="O11:O14"/>
    <mergeCell ref="N11:N14"/>
    <mergeCell ref="H11:H14"/>
    <mergeCell ref="I11:I14"/>
    <mergeCell ref="J11:J14"/>
    <mergeCell ref="K11:K14"/>
    <mergeCell ref="M3:O3"/>
    <mergeCell ref="A1:O1"/>
    <mergeCell ref="A3:H3"/>
    <mergeCell ref="L3:L4"/>
    <mergeCell ref="I3:I4"/>
    <mergeCell ref="J3:J4"/>
    <mergeCell ref="K3:K4"/>
    <mergeCell ref="J9:J10"/>
    <mergeCell ref="H9:H10"/>
    <mergeCell ref="I9:I10"/>
    <mergeCell ref="K9:K10"/>
    <mergeCell ref="L9:L10"/>
    <mergeCell ref="M9:M10"/>
    <mergeCell ref="A4:G4"/>
    <mergeCell ref="A5:G5"/>
    <mergeCell ref="A6:G6"/>
    <mergeCell ref="A7:G7"/>
    <mergeCell ref="A8:G8"/>
    <mergeCell ref="A9:G10"/>
    <mergeCell ref="B2:G2"/>
  </mergeCells>
  <pageMargins left="0.23622047244094491" right="0.23622047244094491" top="0.55118110236220474" bottom="0.35433070866141736" header="0.31496062992125984" footer="0.31496062992125984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Save /&gt;&#10;  &lt;TaskStorageCode&gt;DOC_REPORT_EDS&lt;/TaskStorageCode&gt;&#10;  &lt;Code&gt;PRINT_SOURCE_REESTR_0505307&lt;/Code&gt;&#10;  &lt;OriginalCode&gt;DOCUMENTS_REESTR_SI_DATE&lt;/Original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59AFAEF-5F2B-4A31-AE3C-AB365AC1AE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Work-PC</cp:lastModifiedBy>
  <cp:lastPrinted>2020-11-27T11:19:08Z</cp:lastPrinted>
  <dcterms:created xsi:type="dcterms:W3CDTF">2020-11-26T10:03:21Z</dcterms:created>
  <dcterms:modified xsi:type="dcterms:W3CDTF">2020-12-15T12:40:06Z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дату(6).xlsx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20.1.42.11110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зайцева_03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не используется</vt:lpwstr>
  </property>
</Properties>
</file>