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95" windowHeight="12525" activeTab="0"/>
  </bookViews>
  <sheets>
    <sheet name="Лист1" sheetId="1" r:id="rId1"/>
  </sheets>
  <definedNames>
    <definedName name="_xlnm._FilterDatabase" localSheetId="0" hidden="1">'Лист1'!$A$11:$F$341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<sst xmlns="http://schemas.openxmlformats.org/spreadsheetml/2006/main" count="675" uniqueCount="586">
  <si>
    <t>Название
Формируется автоматически</t>
  </si>
  <si>
    <t>Название</t>
  </si>
  <si>
    <t>Формула
Целевая статья</t>
  </si>
  <si>
    <t>Целевая статья</t>
  </si>
  <si>
    <t>ВР
Код</t>
  </si>
  <si>
    <t>Код ВР</t>
  </si>
  <si>
    <t>Формула
% исполнения к уточненному плану</t>
  </si>
  <si>
    <t>% исполнения к уточненному плану</t>
  </si>
  <si>
    <t/>
  </si>
  <si>
    <t>ОТЧЁТ</t>
  </si>
  <si>
    <t>тыс.руб.</t>
  </si>
  <si>
    <t>Наименование расходов</t>
  </si>
  <si>
    <t>Вид расходов</t>
  </si>
  <si>
    <t>% исполне-ния к уточнённому плану</t>
  </si>
  <si>
    <t>Всего</t>
  </si>
  <si>
    <t>об исполнении бюджета по целевым статьям и видам расходов МО</t>
  </si>
  <si>
    <t>Узел Вавожского района</t>
  </si>
  <si>
    <t>Вавожский район*01.04.2023</t>
  </si>
  <si>
    <t>Вариант=Вавожский 2023;
Табл=Уточненные росписи бюджета МО 2023;
МО=1300700;
КОСГУ=000;
УБ=1121;
Дата=20230401;
ВР=000;
Ведомства=000;
ФКР=0000;
Узлы=07;</t>
  </si>
  <si>
    <t>Вариант=Вавожский 2023;
Табл=Кассовое исполнение бюджета МО 2023;
МО=1300700;
КОСГУ=000;
УБ=1121;
Дата=20230401;
ВР=000;
Ведомства=000;
ФКР=0000;
Узлы=07;</t>
  </si>
  <si>
    <t>Непрограммные направления деятельности</t>
  </si>
  <si>
    <t>9900000000</t>
  </si>
  <si>
    <t>Центральный аппарат</t>
  </si>
  <si>
    <t>Проведение праздников и мероприятий</t>
  </si>
  <si>
    <t>Муниципальная программа «Развитие образования и воспитание»</t>
  </si>
  <si>
    <t>0100000000</t>
  </si>
  <si>
    <t>Подпрограмма «Развитие дошкольного образования»</t>
  </si>
  <si>
    <t>0110000000</t>
  </si>
  <si>
    <t>Предоставление дошкольного образования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</si>
  <si>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</si>
  <si>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</si>
  <si>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</si>
  <si>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Налог на имущество</t>
  </si>
  <si>
    <t>0110160620</t>
  </si>
  <si>
    <t>Предоставление дошкольного образования в дошкольных образовательных учреждениях</t>
  </si>
  <si>
    <t>0110161100</t>
  </si>
  <si>
    <t>Расходы за счет доходов от платных услуг, оказываемых казенными учреждениями</t>
  </si>
  <si>
    <t>0110163200</t>
  </si>
  <si>
    <t>Расходы за счет родительской платы за содержание ребенка в образовательном учреждении</t>
  </si>
  <si>
    <t>0110163400</t>
  </si>
  <si>
    <t>Уплата земельного налога</t>
  </si>
  <si>
    <t>0110160630</t>
  </si>
  <si>
    <t>Компенсация расходов на оплату коммунальных услуг специалистам, проживающим и работающим в сельских населенных пунктах</t>
  </si>
  <si>
    <t>0110161740</t>
  </si>
  <si>
    <t>Реализация мер социальной поддержки семей  с детьми дошкольного возраста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</si>
  <si>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</si>
  <si>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</si>
  <si>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</si>
  <si>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</si>
  <si>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</si>
  <si>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 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  дошкольного образования</t>
  </si>
  <si>
    <t>0110207120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</si>
  <si>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 реализующих образовательную программу дошкольного образования</t>
  </si>
  <si>
    <t>01102S7120</t>
  </si>
  <si>
    <t>Мероприятия, направленные на обеспечение безопасности условий обучения и воспитания детей в муниципальных дошкольных образовательных учреждениях.</t>
  </si>
  <si>
    <t>0110500000</t>
  </si>
  <si>
    <t>Безопасность образовательного учреждения</t>
  </si>
  <si>
    <t>0110561940</t>
  </si>
  <si>
    <t>Расходы на мероприятия по безопасности образовательных организаций в Удмуртской Республике</t>
  </si>
  <si>
    <t>0110504960</t>
  </si>
  <si>
    <t>Расходы на мероприятия по обеспечению безопасности образовательных организаций в Удмуртской Республике</t>
  </si>
  <si>
    <t>0110500600</t>
  </si>
  <si>
    <t>Укрепление материально-технической базы муниципальных дошкольных образовательных учреждений</t>
  </si>
  <si>
    <t>0110300000</t>
  </si>
  <si>
    <t>Мероприятия по проведению капитального ремонта объектов муниципальной собственности</t>
  </si>
  <si>
    <t>0110360150</t>
  </si>
  <si>
    <t>0110361100</t>
  </si>
  <si>
    <t>Создание и обустройство зон отдыха, спортивных и детских игровых площадок (софинансирование проектов развития общественной инфраструктуры).</t>
  </si>
  <si>
    <t>0110362340</t>
  </si>
  <si>
    <t>Реализация проектов инициативного бюджетирования</t>
  </si>
  <si>
    <t>01103S8810</t>
  </si>
  <si>
    <t>Подпрограмма «Развитие общего образования»</t>
  </si>
  <si>
    <t>0120000000</t>
  </si>
  <si>
    <t>Предоставление общего образования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</si>
  <si>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</si>
  <si>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</si>
  <si>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</si>
  <si>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0120160620</t>
  </si>
  <si>
    <t>Предоставление общедоступного и бесплатного начального общего, основного общего, среднего (полного) общего образования в общеобразовательных учреждениях</t>
  </si>
  <si>
    <t>0120161200</t>
  </si>
  <si>
    <t>Расходы за счет доходов, поступающих в порядке возмещения расходов, понесенных в связи с эксплуатацией имущества муниципального района</t>
  </si>
  <si>
    <t>0120163210</t>
  </si>
  <si>
    <t>0120163400</t>
  </si>
  <si>
    <t>0120160630</t>
  </si>
  <si>
    <t>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в пунктах проведения экзамена на территории Удмуртской Республики</t>
  </si>
  <si>
    <t>0120109090</t>
  </si>
  <si>
    <t>0120161740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</si>
  <si>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</si>
  <si>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0120153030</t>
  </si>
  <si>
    <t>Расходы на функционирование центров образования цифрового и гуманитарного профилей "Точка роста" и центров образования естественно-научной и технологической направленностей "Точка роста" в рамках реализации регионального проекта "Современная школа"</t>
  </si>
  <si>
    <t>0120107070</t>
  </si>
  <si>
    <t>0120200000</t>
  </si>
  <si>
    <t>0120204240</t>
  </si>
  <si>
    <t>0120207120</t>
  </si>
  <si>
    <t>01202S7120</t>
  </si>
  <si>
    <t>Укрепление материально-технической базы муниципальных общеобразовательных учреждений</t>
  </si>
  <si>
    <t>0120300000</t>
  </si>
  <si>
    <t>0120360150</t>
  </si>
  <si>
    <t>0120361200</t>
  </si>
  <si>
    <t>Детское и школьное питание</t>
  </si>
  <si>
    <t>0120400000</t>
  </si>
  <si>
    <t>Обеспечение питанием детей дошкольного и школьного возраста в Удмуртской Республике</t>
  </si>
  <si>
    <t>0120406960</t>
  </si>
  <si>
    <t>0120461200</t>
  </si>
  <si>
    <t>Обеспечение питанием детей дошкольного и школьного возраста</t>
  </si>
  <si>
    <t>01204S6960</t>
  </si>
  <si>
    <t>Обеспечение питанием обучающихся с ограничеными возможностями здоровья</t>
  </si>
  <si>
    <t>0120461250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</si>
  <si>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</si>
  <si>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01204S3040</t>
  </si>
  <si>
    <t>01204L3040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</si>
  <si>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(сверх установленного уровня софинансирования)</t>
  </si>
  <si>
    <t>0120423040</t>
  </si>
  <si>
    <t>Расходы на организацию бесплатного горячего питания обучающихся, получающих начальное общее образование</t>
  </si>
  <si>
    <t>0120461260</t>
  </si>
  <si>
    <t>Мероприятия, направленные на обеспечение безопасности условий обучения детей в муниципальных общеобразовательных учреждениях</t>
  </si>
  <si>
    <t>0120500000</t>
  </si>
  <si>
    <t>0120561940</t>
  </si>
  <si>
    <t>0120504960</t>
  </si>
  <si>
    <t>0120500600</t>
  </si>
  <si>
    <t>Строительство учреждений общего образования на территории Вавожского района</t>
  </si>
  <si>
    <t>0120600000</t>
  </si>
  <si>
    <t>Строительство объектов муниципальной собственности</t>
  </si>
  <si>
    <t>0120660140</t>
  </si>
  <si>
    <t>Федеральный проект "Успех каждого ребенка"</t>
  </si>
  <si>
    <t>012E200000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</si>
  <si>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</si>
  <si>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012E250980</t>
  </si>
  <si>
    <t>Федеральный проект "Современная школа"</t>
  </si>
  <si>
    <t>012E100000</t>
  </si>
  <si>
    <t>Расходы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организаций, расположенных в сельской местности и малых городах сверх установленного уровня софинансирования</t>
  </si>
  <si>
    <t>012E121690</t>
  </si>
  <si>
    <t>Подпрограмма «Дополнительное образование и воспитание детей»</t>
  </si>
  <si>
    <t>0130000000</t>
  </si>
  <si>
    <t>Организация обучения по программам дополнительного образования различной направленности (музыка, хореография,театр, изобразительное и декоративно-прикладное искусство, программы общеэстетического развития)</t>
  </si>
  <si>
    <t>0130100000</t>
  </si>
  <si>
    <t>Предоставление  дополнительного образования</t>
  </si>
  <si>
    <t>0130161300</t>
  </si>
  <si>
    <t>01301S8810</t>
  </si>
  <si>
    <t>0130161740</t>
  </si>
  <si>
    <t>Реализация дополнительных образовательных программ</t>
  </si>
  <si>
    <t>0130200000</t>
  </si>
  <si>
    <t>0130260110</t>
  </si>
  <si>
    <t>0130260620</t>
  </si>
  <si>
    <t>0130261300</t>
  </si>
  <si>
    <t>0130260630</t>
  </si>
  <si>
    <t>0130261740</t>
  </si>
  <si>
    <t>Мероприятия, направленные на обеспечение безопасности условий для предоставления муниципальных услуг в муниципальных образовательных учреждениях дополнительного образования</t>
  </si>
  <si>
    <t>0130700000</t>
  </si>
  <si>
    <t>0130761300</t>
  </si>
  <si>
    <t>Обеспечение персонифицированного финансирования дополнительного образования детей</t>
  </si>
  <si>
    <t>0130900000</t>
  </si>
  <si>
    <t>0130961300</t>
  </si>
  <si>
    <t>Подпрограмма «Реализация молодежной политики»</t>
  </si>
  <si>
    <t>0140000000</t>
  </si>
  <si>
    <t>Организация и проведение мероприятий по работе с детьми и молодежью</t>
  </si>
  <si>
    <t>0140100000</t>
  </si>
  <si>
    <t>Организация отдыха, оздоровления и занятости детей, подростков и молодёжи в Удмуртской Республике</t>
  </si>
  <si>
    <t>0140105230</t>
  </si>
  <si>
    <t>Мероприятия в области молодежной политики</t>
  </si>
  <si>
    <t>0140161410</t>
  </si>
  <si>
    <t>Организация отдыха, оздоровления и занятости детей, подростков и молодежи</t>
  </si>
  <si>
    <t>01401S5230</t>
  </si>
  <si>
    <t>0140160630</t>
  </si>
  <si>
    <t>01401S8810</t>
  </si>
  <si>
    <t>Подпрограмма «Создание условий для реализации муниципальной программы»</t>
  </si>
  <si>
    <t>0150000000</t>
  </si>
  <si>
    <t>Реализация установленных полномочий (функций) Управлением образования, организация управления муниципальной программой "Развитие образования и воспитание"</t>
  </si>
  <si>
    <t>0150100000</t>
  </si>
  <si>
    <t>0150160030</t>
  </si>
  <si>
    <t>0150160110</t>
  </si>
  <si>
    <t>0150160620</t>
  </si>
  <si>
    <t>Финансовое обеспечение деятельности централизованной бухгалтерии и прочих учреждений</t>
  </si>
  <si>
    <t>0150200000</t>
  </si>
  <si>
    <t>Обеспечение деятельности централизованных бухгалтерий и прочих учреждений</t>
  </si>
  <si>
    <t>0150260120</t>
  </si>
  <si>
    <t>0150260620</t>
  </si>
  <si>
    <t>0150260630</t>
  </si>
  <si>
    <t>Муниципальная программа «Охрана здоровья и формирование здорового образа жизни населения на 2015-2025 годы»</t>
  </si>
  <si>
    <t>0200000000</t>
  </si>
  <si>
    <t>Подпрограмма «Создание условий для развития физической культуры и спорта на 2015-2024 годы»</t>
  </si>
  <si>
    <t>0210000000</t>
  </si>
  <si>
    <t>Мероприятия в области спорта и физической культуры</t>
  </si>
  <si>
    <t>0210100000</t>
  </si>
  <si>
    <t>0210161510</t>
  </si>
  <si>
    <t>0210162340</t>
  </si>
  <si>
    <t>02101S8810</t>
  </si>
  <si>
    <t>Расходы на решение вопросов местного значения, осуществляемые с участием средств самообложения граждан</t>
  </si>
  <si>
    <t>02101S8220</t>
  </si>
  <si>
    <t>Содержание МАУ ВР ФОК "Здоровье"</t>
  </si>
  <si>
    <t>0210200000</t>
  </si>
  <si>
    <t>Охрана здоровья</t>
  </si>
  <si>
    <t>0210261500</t>
  </si>
  <si>
    <t>Проведение тестирования по выполнению нормативов испытаний (тестов) Всероссийского физкультурно-спортивного комплекса "Готов к труду и обороне" (ГТО)</t>
  </si>
  <si>
    <t>0210206790</t>
  </si>
  <si>
    <t>Подпрограмма «Создание условий для оказания медицинской помощи населению, профилактика заболеваний и формирование здорового образа жизни»</t>
  </si>
  <si>
    <t>0220000000</t>
  </si>
  <si>
    <t>Профилактика заболеваний и формирование здорового образа жизни</t>
  </si>
  <si>
    <t>0220200000</t>
  </si>
  <si>
    <t>Природно-очаговые инфекции</t>
  </si>
  <si>
    <t>0220261520</t>
  </si>
  <si>
    <t>Меры социальной поддержки медицинских работников</t>
  </si>
  <si>
    <t>0220300000</t>
  </si>
  <si>
    <t>Реализация мер социальной поддержки</t>
  </si>
  <si>
    <t>0220361750</t>
  </si>
  <si>
    <t>Муниципальная программа «Развитие культуры и туризма Вавожского района» на 2015-2025 годы</t>
  </si>
  <si>
    <t>0300000000</t>
  </si>
  <si>
    <t>Подпрограмма «Организация библиотечного обслуживания населения»</t>
  </si>
  <si>
    <t>0310000000</t>
  </si>
  <si>
    <t>Обеспечение деятельности (оказание услуг) библиотек</t>
  </si>
  <si>
    <t>0310100000</t>
  </si>
  <si>
    <t>Осуществление библиотечного и информационного обслуживания пользователей библиотеки</t>
  </si>
  <si>
    <t>0310161610</t>
  </si>
  <si>
    <t>0310160630</t>
  </si>
  <si>
    <t>0310161740</t>
  </si>
  <si>
    <t>Укрепление материально-технической базы и безопасности библиотечного фонда</t>
  </si>
  <si>
    <t>0310200000</t>
  </si>
  <si>
    <t>Расходы на поддержку отрасли культуры</t>
  </si>
  <si>
    <t>03102L5190</t>
  </si>
  <si>
    <t>Уплата налога на имущество</t>
  </si>
  <si>
    <t>0310300000</t>
  </si>
  <si>
    <t>0310360620</t>
  </si>
  <si>
    <t>Подпрограмма «Организация досуга и предоставление услуг организаций культуры»</t>
  </si>
  <si>
    <t>0320000000</t>
  </si>
  <si>
    <t>Обеспечение деятельности муниципальных культурно-досуговых учреждений</t>
  </si>
  <si>
    <t>0320100000</t>
  </si>
  <si>
    <t>Организация мероприятий в сфере культуры</t>
  </si>
  <si>
    <t>0320161620</t>
  </si>
  <si>
    <t>0320160630</t>
  </si>
  <si>
    <t>0320161740</t>
  </si>
  <si>
    <t>Укрепление материально-технической базы и безопасности деятельности культурно-досуговых учреждений культуры</t>
  </si>
  <si>
    <t>0320200000</t>
  </si>
  <si>
    <t>0320262340</t>
  </si>
  <si>
    <t>03202S8810</t>
  </si>
  <si>
    <t>0320300000</t>
  </si>
  <si>
    <t>0320360620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</si>
  <si>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</si>
  <si>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0320400000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</si>
  <si>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</si>
  <si>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03204L4670</t>
  </si>
  <si>
    <t>Развитие музейного дела</t>
  </si>
  <si>
    <t>0330000000</t>
  </si>
  <si>
    <t>Реализация учреждениями общественно-значимых мероприятий, направленных на развитие музейного дела.</t>
  </si>
  <si>
    <t>0330100000</t>
  </si>
  <si>
    <t>Предоставление доступа к музейным фондам</t>
  </si>
  <si>
    <t>0330161600</t>
  </si>
  <si>
    <t>0330160630</t>
  </si>
  <si>
    <t>0330161740</t>
  </si>
  <si>
    <t>0330300000</t>
  </si>
  <si>
    <t>0330360620</t>
  </si>
  <si>
    <t>Развитие местного народного творчества</t>
  </si>
  <si>
    <t>0340000000</t>
  </si>
  <si>
    <t>Сохранение, использование и популяризация объектов культурного наследия</t>
  </si>
  <si>
    <t>0340100000</t>
  </si>
  <si>
    <t>0340161630</t>
  </si>
  <si>
    <t>0340161740</t>
  </si>
  <si>
    <t>Подпрограмма «Реализация национальной политики и укрепление гражданского единства»</t>
  </si>
  <si>
    <t>0360000000</t>
  </si>
  <si>
    <t>Проведение мероприятий</t>
  </si>
  <si>
    <t>0360100000</t>
  </si>
  <si>
    <t>0360160110</t>
  </si>
  <si>
    <t>0370000000</t>
  </si>
  <si>
    <t>Реализация установленных полномочий (функций) Отдела культуры  Администрации Вавожского района</t>
  </si>
  <si>
    <t>0370100000</t>
  </si>
  <si>
    <t>0370160030</t>
  </si>
  <si>
    <t>0370160120</t>
  </si>
  <si>
    <t>Муниципальная программа «Социальная поддержка населения» на 2015-2025 годы</t>
  </si>
  <si>
    <t>0400000000</t>
  </si>
  <si>
    <t>Подпрограмма «Социальная поддержка семьи и детей»</t>
  </si>
  <si>
    <t>0410000000</t>
  </si>
  <si>
    <t>Финансовое обеспечение муниципальных мероприятий, направленных на укрепление института семьи</t>
  </si>
  <si>
    <t>0410300000</t>
  </si>
  <si>
    <t>0410360110</t>
  </si>
  <si>
    <t>Мероприятия по социальной поддержке малоимущих и нетрудоспособных граждан, граждан, находящихся в трудной жизненной ситуации</t>
  </si>
  <si>
    <t>0410361720</t>
  </si>
  <si>
    <t>Федеральный проект «Финансовая поддержка семей при рождении детей»</t>
  </si>
  <si>
    <t>041P100000</t>
  </si>
  <si>
    <t>Предоставление мер социальной поддержки многодетным семьям (бесплатное питание для обучающихся общеобразовательных организаций)</t>
  </si>
  <si>
    <t>041P104343</t>
  </si>
  <si>
    <t>Подпрограмма «Социальная поддержка старшего поколения»</t>
  </si>
  <si>
    <t>0420000000</t>
  </si>
  <si>
    <t>Выплата Единовременного ежегодного денежного вознаграждения гражданам, имеющим звание "Почетный гражданин Вавожского района"</t>
  </si>
  <si>
    <t>0420100000</t>
  </si>
  <si>
    <t>Реализация льгот гражданам, имеющим звание "Почетный гражданин муниципального образования"</t>
  </si>
  <si>
    <t>0420161730</t>
  </si>
  <si>
    <t>Организация и проведение мероприятий, направленных на повышение роли старшего поколения в общественной жизни</t>
  </si>
  <si>
    <t>0420200000</t>
  </si>
  <si>
    <t>Мероприятия в области социальной политики</t>
  </si>
  <si>
    <t>0420261700</t>
  </si>
  <si>
    <t>Подпрограмма «Обеспечение жильем отдельных категорий граждан, стимулирование улучшения жилищных условий»</t>
  </si>
  <si>
    <t>0430000000</t>
  </si>
  <si>
    <t>Система мер по улучшению жилищных условий отдельных категорий граждан</t>
  </si>
  <si>
    <t>0430100000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</si>
  <si>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</si>
  <si>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0430105660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</si>
  <si>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</si>
  <si>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0430107860</t>
  </si>
  <si>
    <t>Реализация мероприятий по обеспечению жильем молодых семей</t>
  </si>
  <si>
    <t>04301L4970</t>
  </si>
  <si>
    <t>Муниципальная программа «Создание условий для устойчивого экономического развития на 2015-2025 годы»</t>
  </si>
  <si>
    <t>0500000000</t>
  </si>
  <si>
    <t>Подпрограмма «Развитие сельского хозяйства и расширение рынка сельскохозяйственной продукции»</t>
  </si>
  <si>
    <t>0510000000</t>
  </si>
  <si>
    <t>Создание условий для эффективного развития сельского хозяйства, улучшение социальных условий жизни сельского населения</t>
  </si>
  <si>
    <t>0510100000</t>
  </si>
  <si>
    <t>Мероприятия в области сельского хозяйства</t>
  </si>
  <si>
    <t>0510161810</t>
  </si>
  <si>
    <t>Содержание скотомогильников и мест захоронения животных</t>
  </si>
  <si>
    <t>0510300000</t>
  </si>
  <si>
    <t>Расходы на содержание скотомогильников (биотермических ям) и мест захоронения животных, павших от сибирской язвы, находящихся в собственности Удмуртской Республики, а также по ликвидации неиспользуемых скотомогильников (биотермических ям)</t>
  </si>
  <si>
    <t>0510309020</t>
  </si>
  <si>
    <t>Проведение мероприятий по предотвращению распространения и уничтожению борщевика Сосновского</t>
  </si>
  <si>
    <t>0510900000</t>
  </si>
  <si>
    <t>Реализация мероприятий по предотвращению распространения и уничтожению борщевика Сосновского</t>
  </si>
  <si>
    <t>0510900250</t>
  </si>
  <si>
    <t>Подпрограмма «Создание  благоприятных условий для развития  малого и среднего предпринимательства»</t>
  </si>
  <si>
    <t>0520000000</t>
  </si>
  <si>
    <t>Содействие развитию малого и среднего предпринимательства</t>
  </si>
  <si>
    <t>0520100000</t>
  </si>
  <si>
    <t>Мероприятия по поддержке и стимулированию развития малого и среднего предпринимательства</t>
  </si>
  <si>
    <t>05201S4740</t>
  </si>
  <si>
    <t>Муниципальная программа «Безопасность»</t>
  </si>
  <si>
    <t>0600000000</t>
  </si>
  <si>
    <t>Подпрограмма «Предупреждение и ликвидация последствий чрезвычайных ситуаций, реализация мер пожарной безопасности и водной безопасности»</t>
  </si>
  <si>
    <t>0610000000</t>
  </si>
  <si>
    <t>Предупреждение и ликвидация последствий чрезвычайных ситуаций, реализация мер пожарной безопасности</t>
  </si>
  <si>
    <t>0610100000</t>
  </si>
  <si>
    <t>Мероприятия в сфере гражданской обороны, защиты населения и территорий от чрезвычайных ситуаций</t>
  </si>
  <si>
    <t>0610161900</t>
  </si>
  <si>
    <t>Финансирование мероприятий по водной безопасности</t>
  </si>
  <si>
    <t>0610200000</t>
  </si>
  <si>
    <t>0610261900</t>
  </si>
  <si>
    <t>Обеспечение свободного доступа граждан к водным объектам общего пользования</t>
  </si>
  <si>
    <t>0610261970</t>
  </si>
  <si>
    <t>Финансирование мероприятий по пожарной безопасности</t>
  </si>
  <si>
    <t>0610300000</t>
  </si>
  <si>
    <t>Обеспечение  первичных мер пожарной безопасности</t>
  </si>
  <si>
    <t>0610361910</t>
  </si>
  <si>
    <t>Подпрограмма «Профилактика правонарушений»</t>
  </si>
  <si>
    <t>0620000000</t>
  </si>
  <si>
    <t>Мероприятия организационного характера, направленные на повышение эффективности профилактики правонарушений</t>
  </si>
  <si>
    <t>0620100000</t>
  </si>
  <si>
    <t>Развитие общественных формирований правоохранительной направленности</t>
  </si>
  <si>
    <t>06201S7480</t>
  </si>
  <si>
    <t>Организация мероприятий по профилактике правонарушений, в том числе среди несовершеннолетних</t>
  </si>
  <si>
    <t>0620200000</t>
  </si>
  <si>
    <t>Противодействие и предупреждение преступности</t>
  </si>
  <si>
    <t>0620261920</t>
  </si>
  <si>
    <t>Мероприятия, направленные на оказание социальной и реабилитационной помощи лицам, освободившимся из мест лишения свободы, осужденным к наказаниям без изоляции от общества.</t>
  </si>
  <si>
    <t>0620300000</t>
  </si>
  <si>
    <t>0620361920</t>
  </si>
  <si>
    <t>Профилактика алкоголизации населения</t>
  </si>
  <si>
    <t>0620400000</t>
  </si>
  <si>
    <t>0620461920</t>
  </si>
  <si>
    <t>Подпрограмма «Профилактика терроризма и экстремизма»</t>
  </si>
  <si>
    <t>0630000000</t>
  </si>
  <si>
    <t>Профилактика терроризма и экстремизма</t>
  </si>
  <si>
    <t>0630100000</t>
  </si>
  <si>
    <t>0630161930</t>
  </si>
  <si>
    <t>Подпрограмма "Построение и внедрение аппаратно-программного комплекса "Безопасный город"</t>
  </si>
  <si>
    <t>0640000000</t>
  </si>
  <si>
    <t>Создание и внедрение сегментов АПК "Безопасный город"</t>
  </si>
  <si>
    <t>0640200000</t>
  </si>
  <si>
    <t>0640261900</t>
  </si>
  <si>
    <t>Муниципальная программа «Содержание и развитие муниципального хозяйства Вавожского района на 2015-2025 годы»</t>
  </si>
  <si>
    <t>0700000000</t>
  </si>
  <si>
    <t>Подпрограмма «Территориальное развитие (градостроительство и землеустройство)  на 2015-2025 годы»</t>
  </si>
  <si>
    <t>0710000000</t>
  </si>
  <si>
    <t>Разработка проектов генеральных планов муниципальных образований - поселений, а также внесение изменений в них, разработка проектов внесения изменений в правила землепользования и застройки муниципальных образований - поселений</t>
  </si>
  <si>
    <t>0710100000</t>
  </si>
  <si>
    <t>Мероприятия по землеустройству и землепользованию</t>
  </si>
  <si>
    <t>0710162010</t>
  </si>
  <si>
    <t>Подпрограмма «Содержание и развитие коммунальной инфраструктуры»</t>
  </si>
  <si>
    <t>0720000000</t>
  </si>
  <si>
    <t>Содержание объектов коммунального хозяйства, находящихся в муниципальной собственности</t>
  </si>
  <si>
    <t>0720100000</t>
  </si>
  <si>
    <t>Мероприятия по проведению капитального ремонта объектов государственной (муниципальной) собственности, включенных в Перечень объектов капитального ремонта, финансируемых за счёт средств бюджета Удмуртской Республики, утвержденный Правительством Удмуртской Республики</t>
  </si>
  <si>
    <t>0720100830</t>
  </si>
  <si>
    <t>07201S0830</t>
  </si>
  <si>
    <t>Мероприятия в области коммунального хозяйства</t>
  </si>
  <si>
    <t>0720200000</t>
  </si>
  <si>
    <t>Капитальные вложения в объекты государственной (муниципальной) собственности</t>
  </si>
  <si>
    <t>0720200820</t>
  </si>
  <si>
    <t>Мероприятия в области поддержки и развития коммунального хозяйства</t>
  </si>
  <si>
    <t>0720201440</t>
  </si>
  <si>
    <t>0720262200</t>
  </si>
  <si>
    <t>07202S1440</t>
  </si>
  <si>
    <t>07202S0820</t>
  </si>
  <si>
    <t>Подпрограмма «Содержание и развитие жилищного хозяйства»</t>
  </si>
  <si>
    <t>0730000000</t>
  </si>
  <si>
    <t>Капитальный ремонт муниципального жилищного фонда</t>
  </si>
  <si>
    <t>0730100000</t>
  </si>
  <si>
    <t>Мероприятия в области жилищного хозяйства</t>
  </si>
  <si>
    <t>0730162100</t>
  </si>
  <si>
    <t>Содержание муниципального жилья (согласно Закона Удмуртской Республики от 22 октября 2013 года № 64-РЗ "Об организации проведения капитального ремонта общего имущества в многоквартирных домах в Удмуртской Республике")</t>
  </si>
  <si>
    <t>0730200000</t>
  </si>
  <si>
    <t>Содержание муниципального жилья</t>
  </si>
  <si>
    <t>0730262110</t>
  </si>
  <si>
    <t>Обеспечение осуществления передаваемых органам местного самоупраления отдельных государственных полномочий Удмуртской Республики по государственному жилищному надзору</t>
  </si>
  <si>
    <t>0730300000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</si>
  <si>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</si>
  <si>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0730306200</t>
  </si>
  <si>
    <t>Федеральный проект "Обеспечение устойчивого сокращения непригодного для проживания жилищного фонда"</t>
  </si>
  <si>
    <t>073F300000</t>
  </si>
  <si>
    <t>Расходы на переселение граждан из аварийного жилищного фонда</t>
  </si>
  <si>
    <t>073F36748S</t>
  </si>
  <si>
    <t>Мероприятия по демонтажу аварийного, непригодного для проживания муниципального жилищного фонда</t>
  </si>
  <si>
    <t>0730400000</t>
  </si>
  <si>
    <t>0730462100</t>
  </si>
  <si>
    <t>Подпрограмма «Благоустройство и охрана окружающей среды»</t>
  </si>
  <si>
    <t>0740000000</t>
  </si>
  <si>
    <t>Отлов и содержание безнадзорных животных (выполнение государственных полномочий)</t>
  </si>
  <si>
    <t>0740100000</t>
  </si>
  <si>
    <t>Расходы по отлову и содержанию безнадзорных животных</t>
  </si>
  <si>
    <t>0740105400</t>
  </si>
  <si>
    <t>Проведение санкционированных акций по санитарной очистке и мероприятий по улучшению экологической обстановки на территории района</t>
  </si>
  <si>
    <t>0740200000</t>
  </si>
  <si>
    <t>Прочие мероприятия по благоустройству</t>
  </si>
  <si>
    <t>0740262330</t>
  </si>
  <si>
    <t>Содержание, ремонт и обслуживание гидротехнических сооружений Вавожского района и иные водохозяйственные и водоохранные мероприятия</t>
  </si>
  <si>
    <t>0740500000</t>
  </si>
  <si>
    <t>Расходы на реализацию государственных программ субъектов Российской Федерации в области использования и охраны водных объектов (обеспечение безопасности гидротехнических сооружений (капитальный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ликвидация бесхозяйных гидротехнических сооружений))</t>
  </si>
  <si>
    <t>07405L0651</t>
  </si>
  <si>
    <t>Мероприятия по благоустройству</t>
  </si>
  <si>
    <t>0740600000</t>
  </si>
  <si>
    <t>Уличное освещение</t>
  </si>
  <si>
    <t>0740662300</t>
  </si>
  <si>
    <t>Организация ритуальных услуг и содержание мест захоронения</t>
  </si>
  <si>
    <t>0740662320</t>
  </si>
  <si>
    <t>0740662330</t>
  </si>
  <si>
    <t>Исполнение наказов избирателей</t>
  </si>
  <si>
    <t>0740662800</t>
  </si>
  <si>
    <t>0740662340</t>
  </si>
  <si>
    <t>07406S8810</t>
  </si>
  <si>
    <t>07406S8220</t>
  </si>
  <si>
    <t>Расходы на решение вопросов местного значения, осуществляемые с участием средств самообложения граждан за счет средств местного бюджета</t>
  </si>
  <si>
    <t>0740668220</t>
  </si>
  <si>
    <t>Подпрограмма «Развитие транспортной системы (организация транспортного обслуживания населения, развитие дорожного хозяйства) Вавожского района на 2015-2025 годы»</t>
  </si>
  <si>
    <t>0750000000</t>
  </si>
  <si>
    <t>Капитальный ремонт , ремонт и содержание автомобильных дорог общего пользования местного значения</t>
  </si>
  <si>
    <t>0750100000</t>
  </si>
  <si>
    <t>Комплекс работ по содержанию автомобильных дорог, приобретение дорожной техники</t>
  </si>
  <si>
    <t>0750101380</t>
  </si>
  <si>
    <t>Развитие сети автомобильных дорог Удмуртской Республики</t>
  </si>
  <si>
    <t>0750104650</t>
  </si>
  <si>
    <t>Капитальный ремонт , ремонт и содержание автомобильных дорог общего пользования местного значения (дорожный фонд)</t>
  </si>
  <si>
    <t>0750200000</t>
  </si>
  <si>
    <t>Капитальный ремонт, ремонт и содержание автомобильных дорог общего пользования местного значения</t>
  </si>
  <si>
    <t>0750262510</t>
  </si>
  <si>
    <t>07502S1380</t>
  </si>
  <si>
    <t>Развитие сети автомобильных дорог</t>
  </si>
  <si>
    <t>07502S4650</t>
  </si>
  <si>
    <t>0750262340</t>
  </si>
  <si>
    <t>07502S8810</t>
  </si>
  <si>
    <t>07502S8220</t>
  </si>
  <si>
    <t>0750268220</t>
  </si>
  <si>
    <t>Организация транспортного обслуживания населения</t>
  </si>
  <si>
    <t>0750300000</t>
  </si>
  <si>
    <t>Возмещение расходов за оказание услуг по перевозке пассажиров</t>
  </si>
  <si>
    <t>0750362540</t>
  </si>
  <si>
    <t>Федеральный проект "Региональная и местная дорожная сеть"</t>
  </si>
  <si>
    <t>075R100000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</si>
  <si>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</si>
  <si>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075R153930</t>
  </si>
  <si>
    <t>Подпрограмма "Капитальные вложения"</t>
  </si>
  <si>
    <t>0760000000</t>
  </si>
  <si>
    <t>Ввод газовых сетей</t>
  </si>
  <si>
    <t>0760100000</t>
  </si>
  <si>
    <t>0760100820</t>
  </si>
  <si>
    <t>07601S0820</t>
  </si>
  <si>
    <t>Муниципальная программа «Муниципальное управление»</t>
  </si>
  <si>
    <t>0900000000</t>
  </si>
  <si>
    <t>Подпрограмма «Управление муниципальным имуществом и земельными ресурсами»</t>
  </si>
  <si>
    <t>0920000000</t>
  </si>
  <si>
    <t>Управление и распоряжение муниципальным имуществом и земельными ресурсами</t>
  </si>
  <si>
    <t>0920100000</t>
  </si>
  <si>
    <t>Оценка недвижимости, признание прав и регулирование отношений  в сфере управления государственной и муниципальной собственности</t>
  </si>
  <si>
    <t>0920160090</t>
  </si>
  <si>
    <t>Субсидии на проведение конкурса кадастровых работ (софинансирование федеральной программы)</t>
  </si>
  <si>
    <t>09201L5110</t>
  </si>
  <si>
    <t>Подпрограмма «Архивное дело»</t>
  </si>
  <si>
    <t>0930000000</t>
  </si>
  <si>
    <t>Осуществление государственных полномочий в области архивного дела</t>
  </si>
  <si>
    <t>0930100000</t>
  </si>
  <si>
    <t>0930160030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</si>
  <si>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 в архивном отделе Администрации Вавожского района</t>
  </si>
  <si>
    <t>0930200000</t>
  </si>
  <si>
    <t>Осуществление отдельных государственных полномочий в области архивного дела</t>
  </si>
  <si>
    <t>0930204360</t>
  </si>
  <si>
    <t>Подпрограмма «Создание условий для государственной регистрации актов гражданского состояния»</t>
  </si>
  <si>
    <t>0940000000</t>
  </si>
  <si>
    <t>Осуществление переданных государственных пономочий на государственную регистрацию актов гражданского состояния</t>
  </si>
  <si>
    <t>0940100000</t>
  </si>
  <si>
    <t>Государственная регистрация актов гражданского состояния</t>
  </si>
  <si>
    <t>0940159300</t>
  </si>
  <si>
    <t>0960000000</t>
  </si>
  <si>
    <t>Обеспечение деятельности Администрации Вавожского района и совершенствование системы местного самоупраления</t>
  </si>
  <si>
    <t>0960100000</t>
  </si>
  <si>
    <t>Глава муниципального образования</t>
  </si>
  <si>
    <t>0960160010</t>
  </si>
  <si>
    <t>0960160030</t>
  </si>
  <si>
    <t>0960160620</t>
  </si>
  <si>
    <t>Доплаты к пенсиям муниципальных служащих</t>
  </si>
  <si>
    <t>0960161710</t>
  </si>
  <si>
    <t>0960163210</t>
  </si>
  <si>
    <t>0960160630</t>
  </si>
  <si>
    <t>Финансовое обеспечение деятельности централизованной бухгалтерии</t>
  </si>
  <si>
    <t>0960500000</t>
  </si>
  <si>
    <t>0960560120</t>
  </si>
  <si>
    <t>Подпрограмма «Организация деятельности комиссии по делам несовершеннолетних и защите их прав (КПДН и ЗП)»</t>
  </si>
  <si>
    <t>0970000000</t>
  </si>
  <si>
    <t>Содержание специалиста, обеспечивающего деятельность комиссии по делам несовершеннолетних и защите их прав</t>
  </si>
  <si>
    <t>0970100000</t>
  </si>
  <si>
    <t>Создание и организация деятельности комиссий по делам несовершеннолетних и защите их прав</t>
  </si>
  <si>
    <t>0970104350</t>
  </si>
  <si>
    <t>Муниципальная программа «Управление муниципальными финансами»</t>
  </si>
  <si>
    <t>1000000000</t>
  </si>
  <si>
    <t>Подпрограмма «Организация бюджетного процесса»</t>
  </si>
  <si>
    <t>1010000000</t>
  </si>
  <si>
    <t>Управление муниципальным долгом</t>
  </si>
  <si>
    <t>1010600000</t>
  </si>
  <si>
    <t>Процентные платежи по муниципальному долгу</t>
  </si>
  <si>
    <t>1010660070</t>
  </si>
  <si>
    <t>Финансовое обеспечение выполнения других обязательств муниципального образования «Муниципальный округ Вавожский район Удмуртской Республики»</t>
  </si>
  <si>
    <t>1010700000</t>
  </si>
  <si>
    <t>Капитальные вложения в объекты муниципальной собственности</t>
  </si>
  <si>
    <t>1010761240</t>
  </si>
  <si>
    <t>Расходы на повышение заработной платы</t>
  </si>
  <si>
    <t>1010762720</t>
  </si>
  <si>
    <t>Обеспечение реализации муниципальной программы</t>
  </si>
  <si>
    <t>1010800000</t>
  </si>
  <si>
    <t>1010860030</t>
  </si>
  <si>
    <t>Подпрограмма «Повышение эффективности расходов бюджета»</t>
  </si>
  <si>
    <t>1020000000</t>
  </si>
  <si>
    <t>Организация работы  органов местного самоуправления   по повышению эффективности бюджетных расходов</t>
  </si>
  <si>
    <t>1020700000</t>
  </si>
  <si>
    <t>Повышение эффективности расходов бюджета</t>
  </si>
  <si>
    <t>1020762700</t>
  </si>
  <si>
    <t>Муниципальная программа «Комплексные меры противодействия немедицинскому потреблению наркотических средств и их незаконному обороту в Вавожском районе» на 2015-2025 г.г.»</t>
  </si>
  <si>
    <t>1100000000</t>
  </si>
  <si>
    <t>Организация и проведение профилактических антинаркотических мероприятий</t>
  </si>
  <si>
    <t>1100100000</t>
  </si>
  <si>
    <t>Комплексные меры противодействия немедицинскому потреблению наркотических средств и их незаконному обороту</t>
  </si>
  <si>
    <t>1100161530</t>
  </si>
  <si>
    <t>Муниципальная программа   "Улучшение условий и охраны труда на 2016 - 2025 годы"</t>
  </si>
  <si>
    <t>1200000000</t>
  </si>
  <si>
    <t>Совершенствование нормативного, правового и информационного обеспечения в области условий и охраны труда, здоровья работающих</t>
  </si>
  <si>
    <t>1200100000</t>
  </si>
  <si>
    <t>Охрана труда</t>
  </si>
  <si>
    <t>1200161950</t>
  </si>
  <si>
    <t>Муниципальная программа «Комплексное развитие сельских территорий Вавожского района Удмуртской Республики» на 2020 - 2025 годы</t>
  </si>
  <si>
    <t>1400000000</t>
  </si>
  <si>
    <t>Подпрограмма «Создание и развитие инфраструктуры на сельских территориях»</t>
  </si>
  <si>
    <t>1430000000</t>
  </si>
  <si>
    <t>Развитие инженерной и социальной инфраструктуры на сельских территориях</t>
  </si>
  <si>
    <t>1430100000</t>
  </si>
  <si>
    <t>1430161240</t>
  </si>
  <si>
    <t>Реализация мероприятий по благоустройству сельских территорий</t>
  </si>
  <si>
    <t>1430300000</t>
  </si>
  <si>
    <t>Расходы за счет безвозмездных поступлений</t>
  </si>
  <si>
    <t>1430363300</t>
  </si>
  <si>
    <t>Обеспечение комплексного развития сельских территорий (мероприятия по благоустройству сельских территорий)</t>
  </si>
  <si>
    <t>14303L5769</t>
  </si>
  <si>
    <t>Муниципальная программа «Формирование современной городской среды на территории муниципального образования «Муниципальный округ Вавожский район Удмуртской Республики» на 2018 – 2025 годы»</t>
  </si>
  <si>
    <t>1500000000</t>
  </si>
  <si>
    <t>Федеральный проект «Формирование комфортной городской среды»</t>
  </si>
  <si>
    <t>150F200000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</si>
  <si>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</si>
  <si>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150F255550</t>
  </si>
  <si>
    <t>Муниципальная программа «Энергосбережение и повышение энергетической эффективности муниципального образования «Муниципальный округ Вавожский район Удмуртской Республики» на 2023-2030 годы»</t>
  </si>
  <si>
    <t>1700000000</t>
  </si>
  <si>
    <t>Внедрение энергоменеджмента</t>
  </si>
  <si>
    <t>1700100000</t>
  </si>
  <si>
    <t>Реализация энергоэффективных технических мероприятий в организациях, финансируемых за счёт средств бюджетов муниципальных образований в Удмуртской Республике</t>
  </si>
  <si>
    <t>1700105770</t>
  </si>
  <si>
    <t>Мероприятия по энергосбережению и повышению энергетической эффективности</t>
  </si>
  <si>
    <t>1700162600</t>
  </si>
  <si>
    <t>17001S5770</t>
  </si>
  <si>
    <t>Реализация мероприятий в системе уличного освещения муниципального образования</t>
  </si>
  <si>
    <t>1700400000</t>
  </si>
  <si>
    <t>1700405770</t>
  </si>
  <si>
    <t>1700462600</t>
  </si>
  <si>
    <t>17004S5770</t>
  </si>
  <si>
    <t>Итого по МП</t>
  </si>
  <si>
    <t>Всего по бюджету</t>
  </si>
  <si>
    <t>Доля программного бюджета   %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</si>
</sst>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3" fillId="0" borderId="0" xfId="52" applyFont="1" applyFill="1" applyAlignment="1">
      <alignment/>
      <protection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7" fillId="0" borderId="0" xfId="0" applyNumberFormat="1" applyFont="1" applyAlignment="1" quotePrefix="1">
      <alignment wrapText="1"/>
    </xf>
    <xf numFmtId="0" fontId="7" fillId="0" borderId="0" xfId="0" applyFont="1" applyFill="1" applyAlignment="1" quotePrefix="1">
      <alignment wrapText="1"/>
    </xf>
    <xf numFmtId="0" fontId="7" fillId="0" borderId="0" xfId="0" applyFont="1" applyAlignment="1" quotePrefix="1">
      <alignment wrapText="1"/>
    </xf>
    <xf numFmtId="0" fontId="7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0" xfId="0" applyFont="1" applyAlignment="1" quotePrefix="1">
      <alignment wrapText="1"/>
    </xf>
    <xf numFmtId="49" fontId="8" fillId="0" borderId="10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172" fontId="9" fillId="0" borderId="10" xfId="0" applyNumberFormat="1" applyFont="1" applyFill="1" applyBorder="1" applyAlignment="1" applyProtection="1">
      <alignment/>
      <protection locked="0"/>
    </xf>
    <xf numFmtId="172" fontId="3" fillId="0" borderId="10" xfId="0" applyNumberFormat="1" applyFont="1" applyFill="1" applyBorder="1" applyAlignment="1" applyProtection="1">
      <alignment/>
      <protection locked="0"/>
    </xf>
    <xf numFmtId="49" fontId="3" fillId="33" borderId="10" xfId="0" applyNumberFormat="1" applyFont="1" applyFill="1" applyBorder="1" applyAlignment="1">
      <alignment/>
    </xf>
    <xf numFmtId="49" fontId="3" fillId="33" borderId="0" xfId="0" applyNumberFormat="1" applyFont="1" applyFill="1" applyAlignment="1">
      <alignment/>
    </xf>
    <xf numFmtId="49" fontId="2" fillId="33" borderId="11" xfId="0" applyNumberFormat="1" applyFont="1" applyFill="1" applyBorder="1" applyAlignment="1">
      <alignment horizontal="center" vertical="center" textRotation="90" wrapText="1"/>
    </xf>
    <xf numFmtId="49" fontId="7" fillId="33" borderId="0" xfId="0" applyNumberFormat="1" applyFont="1" applyFill="1" applyAlignment="1" quotePrefix="1">
      <alignment wrapText="1"/>
    </xf>
    <xf numFmtId="49" fontId="4" fillId="33" borderId="0" xfId="0" applyNumberFormat="1" applyFont="1" applyFill="1" applyAlignment="1" quotePrefix="1">
      <alignment wrapText="1"/>
    </xf>
    <xf numFmtId="49" fontId="9" fillId="33" borderId="10" xfId="0" applyNumberFormat="1" applyFont="1" applyFill="1" applyBorder="1" applyAlignment="1">
      <alignment/>
    </xf>
    <xf numFmtId="49" fontId="0" fillId="33" borderId="0" xfId="0" applyNumberFormat="1" applyFill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7" fillId="0" borderId="0" xfId="0" applyNumberFormat="1" applyFont="1" applyAlignment="1" quotePrefix="1">
      <alignment horizontal="center" wrapText="1"/>
    </xf>
    <xf numFmtId="49" fontId="4" fillId="0" borderId="0" xfId="0" applyNumberFormat="1" applyFont="1" applyAlignment="1" quotePrefix="1">
      <alignment horizontal="center" wrapText="1"/>
    </xf>
    <xf numFmtId="49" fontId="9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 quotePrefix="1">
      <alignment horizontal="center" wrapText="1"/>
    </xf>
    <xf numFmtId="0" fontId="4" fillId="0" borderId="0" xfId="0" applyFont="1" applyFill="1" applyAlignment="1" quotePrefix="1">
      <alignment horizontal="center" wrapText="1"/>
    </xf>
    <xf numFmtId="0" fontId="9" fillId="0" borderId="10" xfId="0" applyFont="1" applyFill="1" applyBorder="1" applyAlignment="1" applyProtection="1">
      <alignment horizontal="center"/>
      <protection locked="0"/>
    </xf>
    <xf numFmtId="172" fontId="4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4" fillId="0" borderId="0" xfId="0" applyNumberFormat="1" applyFont="1" applyFill="1" applyAlignment="1">
      <alignment horizontal="center" vertical="center" wrapText="1"/>
    </xf>
    <xf numFmtId="0" fontId="3" fillId="0" borderId="12" xfId="52" applyFont="1" applyFill="1" applyBorder="1" applyAlignment="1">
      <alignment horizontal="right"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Alignment="1">
      <alignment horizontal="right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 wrapText="1"/>
    </xf>
    <xf numFmtId="49" fontId="6" fillId="0" borderId="10" xfId="0" applyNumberFormat="1" applyFont="1" applyFill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49" fontId="6" fillId="33" borderId="10" xfId="0" applyNumberFormat="1" applyFont="1" applyFill="1" applyBorder="1" applyAlignment="1">
      <alignment/>
    </xf>
    <xf numFmtId="175" fontId="6" fillId="0" borderId="10" xfId="0" applyNumberFormat="1" applyFont="1" applyFill="1" applyBorder="1" applyAlignment="1" applyProtection="1">
      <alignment/>
      <protection locked="0"/>
    </xf>
    <xf numFmtId="172" fontId="6" fillId="0" borderId="10" xfId="0" applyNumberFormat="1" applyFont="1" applyFill="1" applyBorder="1" applyAlignment="1" applyProtection="1">
      <alignment horizontal="center"/>
      <protection locked="0"/>
    </xf>
    <xf numFmtId="175" fontId="10" fillId="0" borderId="10" xfId="0" applyNumberFormat="1" applyFont="1" applyFill="1" applyBorder="1" applyAlignment="1" applyProtection="1">
      <alignment/>
      <protection locked="0"/>
    </xf>
    <xf numFmtId="172" fontId="10" fillId="0" borderId="10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center"/>
    </xf>
    <xf numFmtId="49" fontId="10" fillId="33" borderId="10" xfId="0" applyNumberFormat="1" applyFont="1" applyFill="1" applyBorder="1" applyAlignment="1">
      <alignment horizontal="left"/>
    </xf>
    <xf numFmtId="175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 horizontal="center"/>
    </xf>
    <xf numFmtId="49" fontId="45" fillId="0" borderId="0" xfId="0" applyNumberFormat="1" applyFont="1" applyAlignment="1">
      <alignment/>
    </xf>
    <xf numFmtId="49" fontId="45" fillId="0" borderId="0" xfId="0" applyNumberFormat="1" applyFont="1" applyAlignment="1">
      <alignment horizontal="center"/>
    </xf>
    <xf numFmtId="49" fontId="45" fillId="33" borderId="0" xfId="0" applyNumberFormat="1" applyFont="1" applyFill="1" applyAlignment="1">
      <alignment/>
    </xf>
    <xf numFmtId="181" fontId="45" fillId="0" borderId="0" xfId="0" applyNumberFormat="1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10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3"/>
  <sheetViews>
    <sheetView tabSelected="1" zoomScalePageLayoutView="0" workbookViewId="0" topLeftCell="A7">
      <selection activeCell="D39" sqref="D39"/>
    </sheetView>
  </sheetViews>
  <sheetFormatPr defaultColWidth="9.140625" defaultRowHeight="15"/>
  <cols>
    <col min="1" max="1" width="41.8515625" style="1" customWidth="1"/>
    <col min="2" max="2" width="13.8515625" style="36" customWidth="1"/>
    <col min="3" max="3" width="5.8515625" style="29" hidden="1" customWidth="1"/>
    <col min="4" max="4" width="17.57421875" style="0" customWidth="1"/>
    <col min="5" max="5" width="16.421875" style="20" customWidth="1"/>
    <col min="6" max="6" width="10.00390625" style="46" customWidth="1"/>
  </cols>
  <sheetData>
    <row r="1" spans="1:6" s="3" customFormat="1" ht="14.25" customHeight="1" hidden="1">
      <c r="A1" s="2"/>
      <c r="B1" s="30"/>
      <c r="C1" s="23"/>
      <c r="D1" s="22"/>
      <c r="E1" s="22"/>
      <c r="F1" s="40"/>
    </row>
    <row r="2" spans="1:6" ht="12.75" customHeight="1" hidden="1">
      <c r="A2" s="48"/>
      <c r="B2" s="48"/>
      <c r="C2" s="48"/>
      <c r="D2" s="48"/>
      <c r="E2" s="48"/>
      <c r="F2" s="48"/>
    </row>
    <row r="3" spans="1:7" ht="12.75" customHeight="1" hidden="1">
      <c r="A3" s="49"/>
      <c r="B3" s="49"/>
      <c r="C3" s="49"/>
      <c r="D3" s="49"/>
      <c r="E3" s="49"/>
      <c r="F3" s="49"/>
      <c r="G3" s="4"/>
    </row>
    <row r="4" spans="1:6" ht="12.75" customHeight="1" hidden="1">
      <c r="A4" s="50"/>
      <c r="B4" s="50"/>
      <c r="C4" s="50"/>
      <c r="D4" s="50"/>
      <c r="E4" s="50"/>
      <c r="F4" s="50"/>
    </row>
    <row r="5" spans="1:6" ht="12.75" customHeight="1" hidden="1">
      <c r="A5" s="51"/>
      <c r="B5" s="51"/>
      <c r="C5" s="51"/>
      <c r="D5" s="51"/>
      <c r="E5" s="51"/>
      <c r="F5" s="51"/>
    </row>
    <row r="6" spans="1:6" ht="12.75" customHeight="1" hidden="1">
      <c r="A6" s="5"/>
      <c r="B6" s="31"/>
      <c r="C6" s="24"/>
      <c r="D6" s="6"/>
      <c r="E6" s="6"/>
      <c r="F6" s="41"/>
    </row>
    <row r="7" spans="1:6" ht="15.75" customHeight="1">
      <c r="A7" s="52" t="s">
        <v>9</v>
      </c>
      <c r="B7" s="52"/>
      <c r="C7" s="52"/>
      <c r="D7" s="52"/>
      <c r="E7" s="52"/>
      <c r="F7" s="52"/>
    </row>
    <row r="8" spans="1:6" ht="15.75" customHeight="1">
      <c r="A8" s="53" t="s">
        <v>15</v>
      </c>
      <c r="B8" s="53"/>
      <c r="C8" s="53"/>
      <c r="D8" s="53"/>
      <c r="E8" s="53"/>
      <c r="F8" s="53"/>
    </row>
    <row r="9" spans="1:6" ht="18.75" customHeight="1">
      <c r="A9" s="47" t="str">
        <f>CONCATENATE("""Муниципальный округ ",LEFT(D13,FIND("*",D13,1)-1)," Удмуртской Республики"" ","  за ",IF(MID(D13,FIND("*",D13,1)+4,2)="04","1 квартал ",IF(MID(D13,FIND("*",D13,1)+4,2)="07","1 полугодие ",IF(MID(D13,FIND("*",D13,1)+4,2)="10","9 месяцев ",""))),IF(MID(D13,FIND("*",D13,1)+4,2)="01",CONCATENATE(TEXT(VALUE(RIGHT(D13,4)-1),"0000")," год"),CONCATENATE(RIGHT(D13,4)," года")))</f>
        <v>"Муниципальный округ Вавожский район Удмуртской Республики"   за 1 квартал 2023 года</v>
      </c>
      <c r="B9" s="47"/>
      <c r="C9" s="47"/>
      <c r="D9" s="47"/>
      <c r="E9" s="47"/>
      <c r="F9" s="47"/>
    </row>
    <row r="10" spans="1:9" ht="12.75" customHeight="1">
      <c r="A10" s="5"/>
      <c r="B10" s="32"/>
      <c r="C10" s="24"/>
      <c r="E10" s="7"/>
      <c r="F10" s="41" t="s">
        <v>10</v>
      </c>
      <c r="G10" s="7"/>
      <c r="I10" s="6"/>
    </row>
    <row r="11" spans="1:6" s="10" customFormat="1" ht="75" customHeight="1">
      <c r="A11" s="8" t="s">
        <v>11</v>
      </c>
      <c r="B11" s="38" t="s">
        <v>3</v>
      </c>
      <c r="C11" s="25" t="s">
        <v>12</v>
      </c>
      <c r="D11" s="37" t="str">
        <f>CONCATENATE("Уточнённый план на ",IF(MID(D13,FIND("*",D13,1)+4,2)="01",CONCATENATE(TEXT(VALUE(RIGHT(D13,4)-1),"0000")," год"),CONCATENATE(RIGHT(D13,4)," год")))</f>
        <v>Уточнённый план на 2023 год</v>
      </c>
      <c r="E11" s="37" t="str">
        <f>CONCATENATE("Исполнение на ",RIGHT(D13,10))</f>
        <v>Исполнение на 01.04.2023</v>
      </c>
      <c r="F11" s="9" t="s">
        <v>13</v>
      </c>
    </row>
    <row r="12" spans="1:6" s="14" customFormat="1" ht="12" customHeight="1" hidden="1">
      <c r="A12" s="11" t="s">
        <v>0</v>
      </c>
      <c r="B12" s="33" t="s">
        <v>2</v>
      </c>
      <c r="C12" s="26" t="s">
        <v>4</v>
      </c>
      <c r="D12" s="13" t="s">
        <v>18</v>
      </c>
      <c r="E12" s="12" t="s">
        <v>19</v>
      </c>
      <c r="F12" s="42" t="s">
        <v>6</v>
      </c>
    </row>
    <row r="13" spans="1:6" s="3" customFormat="1" ht="38.25" customHeight="1" hidden="1">
      <c r="A13" s="15" t="s">
        <v>1</v>
      </c>
      <c r="B13" s="34" t="s">
        <v>3</v>
      </c>
      <c r="C13" s="27" t="s">
        <v>5</v>
      </c>
      <c r="D13" s="17" t="s">
        <v>17</v>
      </c>
      <c r="E13" s="16" t="s">
        <v>16</v>
      </c>
      <c r="F13" s="43" t="s">
        <v>7</v>
      </c>
    </row>
    <row r="14" spans="1:6" s="19" customFormat="1" ht="15" customHeight="1" hidden="1">
      <c r="A14" s="18" t="s">
        <v>14</v>
      </c>
      <c r="B14" s="35" t="s">
        <v>8</v>
      </c>
      <c r="C14" s="28" t="s">
        <v>8</v>
      </c>
      <c r="D14" s="21">
        <v>922217.56215</v>
      </c>
      <c r="E14" s="21">
        <v>188240.93772</v>
      </c>
      <c r="F14" s="44">
        <v>20.4</v>
      </c>
    </row>
    <row r="15" spans="1:6" s="3" customFormat="1" ht="21.75">
      <c r="A15" s="18" t="s">
        <v>24</v>
      </c>
      <c r="B15" s="35" t="s">
        <v>25</v>
      </c>
      <c r="C15" s="23"/>
      <c r="D15" s="39">
        <v>552930.50845</v>
      </c>
      <c r="E15" s="39">
        <v>124996.86023</v>
      </c>
      <c r="F15" s="45">
        <v>22.6</v>
      </c>
    </row>
    <row r="16" spans="1:6" s="3" customFormat="1" ht="21.75">
      <c r="A16" s="18" t="s">
        <v>26</v>
      </c>
      <c r="B16" s="35" t="s">
        <v>27</v>
      </c>
      <c r="C16" s="23"/>
      <c r="D16" s="39">
        <v>157744.49776</v>
      </c>
      <c r="E16" s="39">
        <v>35410.59031</v>
      </c>
      <c r="F16" s="45">
        <v>22.4</v>
      </c>
    </row>
    <row r="17" spans="1:6" s="3" customFormat="1" ht="14.25">
      <c r="A17" s="18" t="s">
        <v>28</v>
      </c>
      <c r="B17" s="35" t="s">
        <v>29</v>
      </c>
      <c r="C17" s="23"/>
      <c r="D17" s="39">
        <v>143149.71274</v>
      </c>
      <c r="E17" s="39">
        <v>34678.95508</v>
      </c>
      <c r="F17" s="45">
        <v>24.2</v>
      </c>
    </row>
    <row r="18" spans="1:6" s="71" customFormat="1" ht="45.75">
      <c r="A18" s="2" t="s">
        <v>30</v>
      </c>
      <c r="B18" s="30" t="s">
        <v>31</v>
      </c>
      <c r="C18" s="23"/>
      <c r="D18" s="59">
        <v>112683.1743</v>
      </c>
      <c r="E18" s="59">
        <v>26249.33712</v>
      </c>
      <c r="F18" s="60">
        <v>23.3</v>
      </c>
    </row>
    <row r="19" spans="1:6" s="71" customFormat="1" ht="15">
      <c r="A19" s="2" t="s">
        <v>32</v>
      </c>
      <c r="B19" s="30" t="s">
        <v>33</v>
      </c>
      <c r="C19" s="23"/>
      <c r="D19" s="59">
        <v>6254.4</v>
      </c>
      <c r="E19" s="59">
        <v>1056.507</v>
      </c>
      <c r="F19" s="60">
        <v>16.9</v>
      </c>
    </row>
    <row r="20" spans="1:6" s="71" customFormat="1" ht="15">
      <c r="A20" s="2" t="s">
        <v>40</v>
      </c>
      <c r="B20" s="30" t="s">
        <v>41</v>
      </c>
      <c r="C20" s="23"/>
      <c r="D20" s="59"/>
      <c r="E20" s="59"/>
      <c r="F20" s="60"/>
    </row>
    <row r="21" spans="1:6" s="71" customFormat="1" ht="23.25">
      <c r="A21" s="2" t="s">
        <v>34</v>
      </c>
      <c r="B21" s="30" t="s">
        <v>35</v>
      </c>
      <c r="C21" s="23"/>
      <c r="D21" s="59">
        <v>18624.23844</v>
      </c>
      <c r="E21" s="59">
        <v>5430.12566</v>
      </c>
      <c r="F21" s="60">
        <v>29.2</v>
      </c>
    </row>
    <row r="22" spans="1:6" s="71" customFormat="1" ht="34.5">
      <c r="A22" s="2" t="s">
        <v>42</v>
      </c>
      <c r="B22" s="30" t="s">
        <v>43</v>
      </c>
      <c r="C22" s="23"/>
      <c r="D22" s="59">
        <v>2906.3</v>
      </c>
      <c r="E22" s="59">
        <v>1198.81553</v>
      </c>
      <c r="F22" s="60">
        <v>41.2</v>
      </c>
    </row>
    <row r="23" spans="1:6" s="71" customFormat="1" ht="23.25">
      <c r="A23" s="2" t="s">
        <v>36</v>
      </c>
      <c r="B23" s="30" t="s">
        <v>37</v>
      </c>
      <c r="C23" s="23"/>
      <c r="D23" s="59">
        <v>12.6</v>
      </c>
      <c r="E23" s="59">
        <v>1</v>
      </c>
      <c r="F23" s="60">
        <v>7.9</v>
      </c>
    </row>
    <row r="24" spans="1:6" s="71" customFormat="1" ht="23.25">
      <c r="A24" s="2" t="s">
        <v>38</v>
      </c>
      <c r="B24" s="30" t="s">
        <v>39</v>
      </c>
      <c r="C24" s="23"/>
      <c r="D24" s="59">
        <v>2669</v>
      </c>
      <c r="E24" s="59">
        <v>743.16977</v>
      </c>
      <c r="F24" s="60">
        <v>27.8</v>
      </c>
    </row>
    <row r="25" spans="1:6" s="3" customFormat="1" ht="21.75">
      <c r="A25" s="18" t="s">
        <v>44</v>
      </c>
      <c r="B25" s="35" t="s">
        <v>45</v>
      </c>
      <c r="C25" s="23"/>
      <c r="D25" s="39">
        <v>832.3039</v>
      </c>
      <c r="E25" s="39">
        <v>204.15411</v>
      </c>
      <c r="F25" s="45">
        <v>24.5</v>
      </c>
    </row>
    <row r="26" spans="1:6" s="71" customFormat="1" ht="68.25">
      <c r="A26" s="2" t="s">
        <v>46</v>
      </c>
      <c r="B26" s="30" t="s">
        <v>47</v>
      </c>
      <c r="C26" s="23"/>
      <c r="D26" s="59">
        <v>676.2822</v>
      </c>
      <c r="E26" s="59">
        <v>159.55482</v>
      </c>
      <c r="F26" s="60">
        <v>23.6</v>
      </c>
    </row>
    <row r="27" spans="1:6" s="71" customFormat="1" ht="102">
      <c r="A27" s="2" t="s">
        <v>48</v>
      </c>
      <c r="B27" s="30" t="s">
        <v>49</v>
      </c>
      <c r="C27" s="23"/>
      <c r="D27" s="59">
        <v>42.616</v>
      </c>
      <c r="E27" s="59">
        <v>10.36694</v>
      </c>
      <c r="F27" s="60">
        <v>24.3</v>
      </c>
    </row>
    <row r="28" spans="1:6" s="71" customFormat="1" ht="79.5">
      <c r="A28" s="2" t="s">
        <v>50</v>
      </c>
      <c r="B28" s="30" t="s">
        <v>51</v>
      </c>
      <c r="C28" s="23"/>
      <c r="D28" s="59">
        <v>112.2057</v>
      </c>
      <c r="E28" s="59">
        <v>33.99223</v>
      </c>
      <c r="F28" s="60">
        <v>30.3</v>
      </c>
    </row>
    <row r="29" spans="1:6" s="71" customFormat="1" ht="68.25">
      <c r="A29" s="2" t="s">
        <v>52</v>
      </c>
      <c r="B29" s="30" t="s">
        <v>53</v>
      </c>
      <c r="C29" s="23"/>
      <c r="D29" s="59">
        <v>1.2</v>
      </c>
      <c r="E29" s="59">
        <v>0.24012</v>
      </c>
      <c r="F29" s="60">
        <v>20</v>
      </c>
    </row>
    <row r="30" spans="1:6" s="3" customFormat="1" ht="32.25">
      <c r="A30" s="18" t="s">
        <v>62</v>
      </c>
      <c r="B30" s="35" t="s">
        <v>63</v>
      </c>
      <c r="C30" s="23"/>
      <c r="D30" s="39">
        <v>940</v>
      </c>
      <c r="E30" s="39"/>
      <c r="F30" s="45">
        <v>0</v>
      </c>
    </row>
    <row r="31" spans="1:6" s="71" customFormat="1" ht="23.25">
      <c r="A31" s="2" t="s">
        <v>64</v>
      </c>
      <c r="B31" s="30" t="s">
        <v>65</v>
      </c>
      <c r="C31" s="23"/>
      <c r="D31" s="59"/>
      <c r="E31" s="59"/>
      <c r="F31" s="60"/>
    </row>
    <row r="32" spans="1:6" s="71" customFormat="1" ht="23.25">
      <c r="A32" s="2" t="s">
        <v>34</v>
      </c>
      <c r="B32" s="30" t="s">
        <v>66</v>
      </c>
      <c r="C32" s="23"/>
      <c r="D32" s="59">
        <v>400</v>
      </c>
      <c r="E32" s="59"/>
      <c r="F32" s="60">
        <v>0</v>
      </c>
    </row>
    <row r="33" spans="1:6" s="71" customFormat="1" ht="34.5">
      <c r="A33" s="2" t="s">
        <v>67</v>
      </c>
      <c r="B33" s="30" t="s">
        <v>68</v>
      </c>
      <c r="C33" s="23"/>
      <c r="D33" s="59">
        <v>360</v>
      </c>
      <c r="E33" s="59"/>
      <c r="F33" s="60">
        <v>0</v>
      </c>
    </row>
    <row r="34" spans="1:6" s="71" customFormat="1" ht="15">
      <c r="A34" s="2" t="s">
        <v>69</v>
      </c>
      <c r="B34" s="30" t="s">
        <v>70</v>
      </c>
      <c r="C34" s="23"/>
      <c r="D34" s="59">
        <v>180</v>
      </c>
      <c r="E34" s="59"/>
      <c r="F34" s="60">
        <v>0</v>
      </c>
    </row>
    <row r="35" spans="1:6" s="3" customFormat="1" ht="42.75">
      <c r="A35" s="18" t="s">
        <v>54</v>
      </c>
      <c r="B35" s="35" t="s">
        <v>55</v>
      </c>
      <c r="C35" s="23"/>
      <c r="D35" s="39">
        <v>12822.48112</v>
      </c>
      <c r="E35" s="39">
        <v>527.48112</v>
      </c>
      <c r="F35" s="45">
        <v>4.1</v>
      </c>
    </row>
    <row r="36" spans="1:6" s="71" customFormat="1" ht="23.25">
      <c r="A36" s="2" t="s">
        <v>60</v>
      </c>
      <c r="B36" s="30" t="s">
        <v>61</v>
      </c>
      <c r="C36" s="23"/>
      <c r="D36" s="59">
        <v>12264</v>
      </c>
      <c r="E36" s="59"/>
      <c r="F36" s="60">
        <v>0</v>
      </c>
    </row>
    <row r="37" spans="1:6" s="71" customFormat="1" ht="23.25">
      <c r="A37" s="2" t="s">
        <v>58</v>
      </c>
      <c r="B37" s="30" t="s">
        <v>59</v>
      </c>
      <c r="C37" s="23"/>
      <c r="D37" s="59">
        <v>527.48112</v>
      </c>
      <c r="E37" s="59">
        <v>527.48112</v>
      </c>
      <c r="F37" s="60">
        <v>100</v>
      </c>
    </row>
    <row r="38" spans="1:6" s="71" customFormat="1" ht="15">
      <c r="A38" s="2" t="s">
        <v>56</v>
      </c>
      <c r="B38" s="30" t="s">
        <v>57</v>
      </c>
      <c r="C38" s="23"/>
      <c r="D38" s="59">
        <v>31</v>
      </c>
      <c r="E38" s="59"/>
      <c r="F38" s="60">
        <v>0</v>
      </c>
    </row>
    <row r="39" spans="1:6" s="3" customFormat="1" ht="14.25">
      <c r="A39" s="18" t="s">
        <v>71</v>
      </c>
      <c r="B39" s="35" t="s">
        <v>72</v>
      </c>
      <c r="C39" s="23"/>
      <c r="D39" s="39">
        <v>334747.23484</v>
      </c>
      <c r="E39" s="39">
        <v>76726.23479</v>
      </c>
      <c r="F39" s="45">
        <v>22.9</v>
      </c>
    </row>
    <row r="40" spans="1:6" s="3" customFormat="1" ht="14.25">
      <c r="A40" s="18" t="s">
        <v>73</v>
      </c>
      <c r="B40" s="35" t="s">
        <v>74</v>
      </c>
      <c r="C40" s="23"/>
      <c r="D40" s="39">
        <v>291413.44267</v>
      </c>
      <c r="E40" s="39">
        <v>70558.26347</v>
      </c>
      <c r="F40" s="45">
        <v>24.2</v>
      </c>
    </row>
    <row r="41" spans="1:6" s="71" customFormat="1" ht="79.5">
      <c r="A41" s="2" t="s">
        <v>75</v>
      </c>
      <c r="B41" s="30" t="s">
        <v>76</v>
      </c>
      <c r="C41" s="23"/>
      <c r="D41" s="59">
        <v>223053.32719</v>
      </c>
      <c r="E41" s="59">
        <v>51688.41329</v>
      </c>
      <c r="F41" s="60">
        <v>23.2</v>
      </c>
    </row>
    <row r="42" spans="1:6" s="71" customFormat="1" ht="68.25">
      <c r="A42" s="2" t="s">
        <v>89</v>
      </c>
      <c r="B42" s="30" t="s">
        <v>90</v>
      </c>
      <c r="C42" s="23"/>
      <c r="D42" s="59">
        <v>472.565</v>
      </c>
      <c r="E42" s="59">
        <v>272.32221</v>
      </c>
      <c r="F42" s="60">
        <v>57.6</v>
      </c>
    </row>
    <row r="43" spans="1:6" s="71" customFormat="1" ht="68.25">
      <c r="A43" s="2" t="s">
        <v>84</v>
      </c>
      <c r="B43" s="30" t="s">
        <v>85</v>
      </c>
      <c r="C43" s="23"/>
      <c r="D43" s="59">
        <v>815.386</v>
      </c>
      <c r="E43" s="59">
        <v>82.50537</v>
      </c>
      <c r="F43" s="60">
        <v>10.1</v>
      </c>
    </row>
    <row r="44" spans="1:6" s="71" customFormat="1" ht="45.75">
      <c r="A44" s="2" t="s">
        <v>87</v>
      </c>
      <c r="B44" s="30" t="s">
        <v>88</v>
      </c>
      <c r="C44" s="23"/>
      <c r="D44" s="59">
        <v>15003</v>
      </c>
      <c r="E44" s="59">
        <v>3225.314</v>
      </c>
      <c r="F44" s="60">
        <v>21.5</v>
      </c>
    </row>
    <row r="45" spans="1:6" s="71" customFormat="1" ht="15">
      <c r="A45" s="2" t="s">
        <v>32</v>
      </c>
      <c r="B45" s="30" t="s">
        <v>77</v>
      </c>
      <c r="C45" s="23"/>
      <c r="D45" s="59">
        <v>9737.6</v>
      </c>
      <c r="E45" s="59">
        <v>1592.375</v>
      </c>
      <c r="F45" s="60">
        <v>16.4</v>
      </c>
    </row>
    <row r="46" spans="1:6" s="71" customFormat="1" ht="15">
      <c r="A46" s="2" t="s">
        <v>40</v>
      </c>
      <c r="B46" s="30" t="s">
        <v>83</v>
      </c>
      <c r="C46" s="23"/>
      <c r="D46" s="59"/>
      <c r="E46" s="59"/>
      <c r="F46" s="60"/>
    </row>
    <row r="47" spans="1:6" s="71" customFormat="1" ht="45.75">
      <c r="A47" s="2" t="s">
        <v>78</v>
      </c>
      <c r="B47" s="30" t="s">
        <v>79</v>
      </c>
      <c r="C47" s="23"/>
      <c r="D47" s="59">
        <v>34626.06448</v>
      </c>
      <c r="E47" s="59">
        <v>10167.48485</v>
      </c>
      <c r="F47" s="60">
        <v>29.4</v>
      </c>
    </row>
    <row r="48" spans="1:6" s="71" customFormat="1" ht="34.5">
      <c r="A48" s="2" t="s">
        <v>42</v>
      </c>
      <c r="B48" s="30" t="s">
        <v>86</v>
      </c>
      <c r="C48" s="23"/>
      <c r="D48" s="59">
        <v>7087.5</v>
      </c>
      <c r="E48" s="59">
        <v>3388.24374</v>
      </c>
      <c r="F48" s="60">
        <v>47.8</v>
      </c>
    </row>
    <row r="49" spans="1:6" s="71" customFormat="1" ht="34.5">
      <c r="A49" s="2" t="s">
        <v>80</v>
      </c>
      <c r="B49" s="30" t="s">
        <v>81</v>
      </c>
      <c r="C49" s="23"/>
      <c r="D49" s="59">
        <v>69</v>
      </c>
      <c r="E49" s="59">
        <v>12.25712</v>
      </c>
      <c r="F49" s="60">
        <v>17.8</v>
      </c>
    </row>
    <row r="50" spans="1:6" s="71" customFormat="1" ht="23.25">
      <c r="A50" s="2" t="s">
        <v>38</v>
      </c>
      <c r="B50" s="30" t="s">
        <v>82</v>
      </c>
      <c r="C50" s="23"/>
      <c r="D50" s="59">
        <v>549</v>
      </c>
      <c r="E50" s="59">
        <v>129.34789</v>
      </c>
      <c r="F50" s="60">
        <v>23.6</v>
      </c>
    </row>
    <row r="51" spans="1:6" s="3" customFormat="1" ht="21.75">
      <c r="A51" s="18" t="s">
        <v>44</v>
      </c>
      <c r="B51" s="35" t="s">
        <v>91</v>
      </c>
      <c r="C51" s="23"/>
      <c r="D51" s="39">
        <v>156.0475</v>
      </c>
      <c r="E51" s="39">
        <v>33.4135</v>
      </c>
      <c r="F51" s="45">
        <v>21.4</v>
      </c>
    </row>
    <row r="52" spans="1:6" s="71" customFormat="1" ht="68.25">
      <c r="A52" s="2" t="s">
        <v>46</v>
      </c>
      <c r="B52" s="30" t="s">
        <v>92</v>
      </c>
      <c r="C52" s="23"/>
      <c r="D52" s="59">
        <v>136.8475</v>
      </c>
      <c r="E52" s="59">
        <v>28.76409</v>
      </c>
      <c r="F52" s="60">
        <v>21</v>
      </c>
    </row>
    <row r="53" spans="1:6" s="71" customFormat="1" ht="79.5">
      <c r="A53" s="2" t="s">
        <v>50</v>
      </c>
      <c r="B53" s="30" t="s">
        <v>93</v>
      </c>
      <c r="C53" s="23"/>
      <c r="D53" s="59">
        <v>18.9</v>
      </c>
      <c r="E53" s="59">
        <v>4.60291</v>
      </c>
      <c r="F53" s="60">
        <v>24.4</v>
      </c>
    </row>
    <row r="54" spans="1:6" s="71" customFormat="1" ht="68.25">
      <c r="A54" s="2" t="s">
        <v>52</v>
      </c>
      <c r="B54" s="30" t="s">
        <v>94</v>
      </c>
      <c r="C54" s="23"/>
      <c r="D54" s="59">
        <v>0.3</v>
      </c>
      <c r="E54" s="59">
        <v>0.0465</v>
      </c>
      <c r="F54" s="60">
        <v>15.5</v>
      </c>
    </row>
    <row r="55" spans="1:6" s="3" customFormat="1" ht="21.75">
      <c r="A55" s="18" t="s">
        <v>95</v>
      </c>
      <c r="B55" s="35" t="s">
        <v>96</v>
      </c>
      <c r="C55" s="23"/>
      <c r="D55" s="39">
        <v>3196.06812</v>
      </c>
      <c r="E55" s="39">
        <v>331.67043</v>
      </c>
      <c r="F55" s="45">
        <v>10.4</v>
      </c>
    </row>
    <row r="56" spans="1:6" s="71" customFormat="1" ht="23.25">
      <c r="A56" s="2" t="s">
        <v>64</v>
      </c>
      <c r="B56" s="30" t="s">
        <v>97</v>
      </c>
      <c r="C56" s="23"/>
      <c r="D56" s="59">
        <v>599.56812</v>
      </c>
      <c r="E56" s="59">
        <v>179.87043</v>
      </c>
      <c r="F56" s="60">
        <v>30</v>
      </c>
    </row>
    <row r="57" spans="1:6" s="71" customFormat="1" ht="45.75">
      <c r="A57" s="2" t="s">
        <v>78</v>
      </c>
      <c r="B57" s="30" t="s">
        <v>98</v>
      </c>
      <c r="C57" s="23"/>
      <c r="D57" s="59">
        <v>2596.5</v>
      </c>
      <c r="E57" s="59">
        <v>151.8</v>
      </c>
      <c r="F57" s="60">
        <v>5.8</v>
      </c>
    </row>
    <row r="58" spans="1:6" s="3" customFormat="1" ht="14.25">
      <c r="A58" s="18" t="s">
        <v>99</v>
      </c>
      <c r="B58" s="35" t="s">
        <v>100</v>
      </c>
      <c r="C58" s="23"/>
      <c r="D58" s="39">
        <v>20329.89399</v>
      </c>
      <c r="E58" s="39">
        <v>4788.86783</v>
      </c>
      <c r="F58" s="45">
        <v>23.6</v>
      </c>
    </row>
    <row r="59" spans="1:6" s="71" customFormat="1" ht="23.25">
      <c r="A59" s="2" t="s">
        <v>101</v>
      </c>
      <c r="B59" s="30" t="s">
        <v>102</v>
      </c>
      <c r="C59" s="23"/>
      <c r="D59" s="59">
        <v>1407.33084</v>
      </c>
      <c r="E59" s="59">
        <v>591.83854</v>
      </c>
      <c r="F59" s="60">
        <v>42.1</v>
      </c>
    </row>
    <row r="60" spans="1:6" s="71" customFormat="1" ht="57">
      <c r="A60" s="2" t="s">
        <v>111</v>
      </c>
      <c r="B60" s="30" t="s">
        <v>112</v>
      </c>
      <c r="C60" s="23"/>
      <c r="D60" s="59">
        <v>2643.34115</v>
      </c>
      <c r="E60" s="59">
        <v>354.98258</v>
      </c>
      <c r="F60" s="60">
        <v>13.4</v>
      </c>
    </row>
    <row r="61" spans="1:6" s="71" customFormat="1" ht="45.75">
      <c r="A61" s="2" t="s">
        <v>78</v>
      </c>
      <c r="B61" s="30" t="s">
        <v>103</v>
      </c>
      <c r="C61" s="23"/>
      <c r="D61" s="59">
        <v>3186</v>
      </c>
      <c r="E61" s="59">
        <v>677.86135</v>
      </c>
      <c r="F61" s="60">
        <v>21.3</v>
      </c>
    </row>
    <row r="62" spans="1:6" s="71" customFormat="1" ht="23.25">
      <c r="A62" s="2" t="s">
        <v>106</v>
      </c>
      <c r="B62" s="30" t="s">
        <v>107</v>
      </c>
      <c r="C62" s="23"/>
      <c r="D62" s="59">
        <v>3191.279</v>
      </c>
      <c r="E62" s="59">
        <v>330.51444</v>
      </c>
      <c r="F62" s="60">
        <v>10.4</v>
      </c>
    </row>
    <row r="63" spans="1:6" s="71" customFormat="1" ht="34.5">
      <c r="A63" s="2" t="s">
        <v>113</v>
      </c>
      <c r="B63" s="30" t="s">
        <v>114</v>
      </c>
      <c r="C63" s="23"/>
      <c r="D63" s="59"/>
      <c r="E63" s="59"/>
      <c r="F63" s="60"/>
    </row>
    <row r="64" spans="1:6" s="71" customFormat="1" ht="45.75">
      <c r="A64" s="2" t="s">
        <v>108</v>
      </c>
      <c r="B64" s="30" t="s">
        <v>110</v>
      </c>
      <c r="C64" s="23"/>
      <c r="D64" s="59">
        <v>9864.122</v>
      </c>
      <c r="E64" s="59">
        <v>2826.7088</v>
      </c>
      <c r="F64" s="60">
        <v>28.7</v>
      </c>
    </row>
    <row r="65" spans="1:6" s="71" customFormat="1" ht="45.75">
      <c r="A65" s="2" t="s">
        <v>108</v>
      </c>
      <c r="B65" s="30" t="s">
        <v>109</v>
      </c>
      <c r="C65" s="23"/>
      <c r="D65" s="59">
        <v>12.821</v>
      </c>
      <c r="E65" s="59">
        <v>1.31178</v>
      </c>
      <c r="F65" s="60">
        <v>10.2</v>
      </c>
    </row>
    <row r="66" spans="1:6" s="71" customFormat="1" ht="23.25">
      <c r="A66" s="2" t="s">
        <v>104</v>
      </c>
      <c r="B66" s="30" t="s">
        <v>105</v>
      </c>
      <c r="C66" s="23"/>
      <c r="D66" s="59">
        <v>25</v>
      </c>
      <c r="E66" s="59">
        <v>5.65034</v>
      </c>
      <c r="F66" s="60">
        <v>22.6</v>
      </c>
    </row>
    <row r="67" spans="1:6" s="3" customFormat="1" ht="32.25">
      <c r="A67" s="18" t="s">
        <v>115</v>
      </c>
      <c r="B67" s="35" t="s">
        <v>116</v>
      </c>
      <c r="C67" s="23"/>
      <c r="D67" s="39">
        <v>19115.88056</v>
      </c>
      <c r="E67" s="39">
        <v>1014.01656</v>
      </c>
      <c r="F67" s="45">
        <v>5.3</v>
      </c>
    </row>
    <row r="68" spans="1:6" s="71" customFormat="1" ht="23.25">
      <c r="A68" s="2" t="s">
        <v>60</v>
      </c>
      <c r="B68" s="30" t="s">
        <v>119</v>
      </c>
      <c r="C68" s="23"/>
      <c r="D68" s="59">
        <v>17520</v>
      </c>
      <c r="E68" s="59">
        <v>287.136</v>
      </c>
      <c r="F68" s="60">
        <v>1.6</v>
      </c>
    </row>
    <row r="69" spans="1:6" s="71" customFormat="1" ht="23.25">
      <c r="A69" s="2" t="s">
        <v>58</v>
      </c>
      <c r="B69" s="30" t="s">
        <v>118</v>
      </c>
      <c r="C69" s="23"/>
      <c r="D69" s="59">
        <v>726.88056</v>
      </c>
      <c r="E69" s="59">
        <v>726.88056</v>
      </c>
      <c r="F69" s="60">
        <v>100</v>
      </c>
    </row>
    <row r="70" spans="1:6" s="71" customFormat="1" ht="15">
      <c r="A70" s="2" t="s">
        <v>56</v>
      </c>
      <c r="B70" s="30" t="s">
        <v>117</v>
      </c>
      <c r="C70" s="23"/>
      <c r="D70" s="59">
        <v>869</v>
      </c>
      <c r="E70" s="59"/>
      <c r="F70" s="60">
        <v>0</v>
      </c>
    </row>
    <row r="71" spans="1:6" s="3" customFormat="1" ht="21.75">
      <c r="A71" s="18" t="s">
        <v>120</v>
      </c>
      <c r="B71" s="35" t="s">
        <v>121</v>
      </c>
      <c r="C71" s="23"/>
      <c r="D71" s="39"/>
      <c r="E71" s="39"/>
      <c r="F71" s="45"/>
    </row>
    <row r="72" spans="1:6" s="71" customFormat="1" ht="15">
      <c r="A72" s="2" t="s">
        <v>122</v>
      </c>
      <c r="B72" s="30" t="s">
        <v>123</v>
      </c>
      <c r="C72" s="23"/>
      <c r="D72" s="59"/>
      <c r="E72" s="59"/>
      <c r="F72" s="60"/>
    </row>
    <row r="73" spans="1:6" s="3" customFormat="1" ht="14.25">
      <c r="A73" s="18" t="s">
        <v>128</v>
      </c>
      <c r="B73" s="35" t="s">
        <v>129</v>
      </c>
      <c r="C73" s="23"/>
      <c r="D73" s="39">
        <v>0.003</v>
      </c>
      <c r="E73" s="39">
        <v>0.003</v>
      </c>
      <c r="F73" s="45">
        <v>100</v>
      </c>
    </row>
    <row r="74" spans="1:6" s="71" customFormat="1" ht="79.5">
      <c r="A74" s="2" t="s">
        <v>130</v>
      </c>
      <c r="B74" s="30" t="s">
        <v>131</v>
      </c>
      <c r="C74" s="23"/>
      <c r="D74" s="59">
        <v>0.003</v>
      </c>
      <c r="E74" s="59">
        <v>0.003</v>
      </c>
      <c r="F74" s="60">
        <v>100</v>
      </c>
    </row>
    <row r="75" spans="1:6" s="3" customFormat="1" ht="14.25">
      <c r="A75" s="18" t="s">
        <v>124</v>
      </c>
      <c r="B75" s="35" t="s">
        <v>125</v>
      </c>
      <c r="C75" s="23"/>
      <c r="D75" s="39">
        <v>535.899</v>
      </c>
      <c r="E75" s="39"/>
      <c r="F75" s="45">
        <v>0</v>
      </c>
    </row>
    <row r="76" spans="1:6" s="71" customFormat="1" ht="34.5">
      <c r="A76" s="2" t="s">
        <v>126</v>
      </c>
      <c r="B76" s="30" t="s">
        <v>127</v>
      </c>
      <c r="C76" s="23"/>
      <c r="D76" s="59">
        <v>535.899</v>
      </c>
      <c r="E76" s="59"/>
      <c r="F76" s="60">
        <v>0</v>
      </c>
    </row>
    <row r="77" spans="1:6" s="3" customFormat="1" ht="21.75">
      <c r="A77" s="18" t="s">
        <v>132</v>
      </c>
      <c r="B77" s="35" t="s">
        <v>133</v>
      </c>
      <c r="C77" s="23"/>
      <c r="D77" s="39">
        <v>39287.32167</v>
      </c>
      <c r="E77" s="39">
        <v>9032.99777</v>
      </c>
      <c r="F77" s="45">
        <v>23</v>
      </c>
    </row>
    <row r="78" spans="1:6" s="3" customFormat="1" ht="53.25">
      <c r="A78" s="18" t="s">
        <v>134</v>
      </c>
      <c r="B78" s="35" t="s">
        <v>135</v>
      </c>
      <c r="C78" s="23"/>
      <c r="D78" s="39">
        <v>9016.1</v>
      </c>
      <c r="E78" s="39">
        <v>1985.49214</v>
      </c>
      <c r="F78" s="45">
        <v>22</v>
      </c>
    </row>
    <row r="79" spans="1:6" s="71" customFormat="1" ht="15">
      <c r="A79" s="2" t="s">
        <v>136</v>
      </c>
      <c r="B79" s="30" t="s">
        <v>137</v>
      </c>
      <c r="C79" s="23"/>
      <c r="D79" s="59">
        <v>8500.1</v>
      </c>
      <c r="E79" s="59">
        <v>1832.2</v>
      </c>
      <c r="F79" s="60">
        <v>21.6</v>
      </c>
    </row>
    <row r="80" spans="1:6" s="71" customFormat="1" ht="34.5">
      <c r="A80" s="2" t="s">
        <v>42</v>
      </c>
      <c r="B80" s="30" t="s">
        <v>139</v>
      </c>
      <c r="C80" s="23"/>
      <c r="D80" s="59">
        <v>336</v>
      </c>
      <c r="E80" s="59">
        <v>153.29214</v>
      </c>
      <c r="F80" s="60">
        <v>45.6</v>
      </c>
    </row>
    <row r="81" spans="1:6" s="71" customFormat="1" ht="15">
      <c r="A81" s="2" t="s">
        <v>69</v>
      </c>
      <c r="B81" s="30" t="s">
        <v>138</v>
      </c>
      <c r="C81" s="23"/>
      <c r="D81" s="59">
        <v>180</v>
      </c>
      <c r="E81" s="59"/>
      <c r="F81" s="60">
        <v>0</v>
      </c>
    </row>
    <row r="82" spans="1:6" s="3" customFormat="1" ht="21.75">
      <c r="A82" s="18" t="s">
        <v>140</v>
      </c>
      <c r="B82" s="35" t="s">
        <v>141</v>
      </c>
      <c r="C82" s="23"/>
      <c r="D82" s="39">
        <v>28400.02167</v>
      </c>
      <c r="E82" s="39">
        <v>6480.16701</v>
      </c>
      <c r="F82" s="45">
        <v>22.8</v>
      </c>
    </row>
    <row r="83" spans="1:6" s="71" customFormat="1" ht="15">
      <c r="A83" s="2" t="s">
        <v>23</v>
      </c>
      <c r="B83" s="30" t="s">
        <v>142</v>
      </c>
      <c r="C83" s="23"/>
      <c r="D83" s="59"/>
      <c r="E83" s="59"/>
      <c r="F83" s="60"/>
    </row>
    <row r="84" spans="1:6" s="71" customFormat="1" ht="15">
      <c r="A84" s="2" t="s">
        <v>32</v>
      </c>
      <c r="B84" s="30" t="s">
        <v>143</v>
      </c>
      <c r="C84" s="23"/>
      <c r="D84" s="59">
        <v>1092.6</v>
      </c>
      <c r="E84" s="59">
        <v>240.12</v>
      </c>
      <c r="F84" s="60">
        <v>22</v>
      </c>
    </row>
    <row r="85" spans="1:6" s="71" customFormat="1" ht="15">
      <c r="A85" s="2" t="s">
        <v>40</v>
      </c>
      <c r="B85" s="30" t="s">
        <v>145</v>
      </c>
      <c r="C85" s="23"/>
      <c r="D85" s="59"/>
      <c r="E85" s="59"/>
      <c r="F85" s="60"/>
    </row>
    <row r="86" spans="1:6" s="71" customFormat="1" ht="15">
      <c r="A86" s="2" t="s">
        <v>136</v>
      </c>
      <c r="B86" s="30" t="s">
        <v>144</v>
      </c>
      <c r="C86" s="23"/>
      <c r="D86" s="59">
        <v>26742.22167</v>
      </c>
      <c r="E86" s="59">
        <v>5959.59508</v>
      </c>
      <c r="F86" s="60">
        <v>22.3</v>
      </c>
    </row>
    <row r="87" spans="1:6" s="71" customFormat="1" ht="34.5">
      <c r="A87" s="2" t="s">
        <v>42</v>
      </c>
      <c r="B87" s="30" t="s">
        <v>146</v>
      </c>
      <c r="C87" s="23"/>
      <c r="D87" s="59">
        <v>565.2</v>
      </c>
      <c r="E87" s="59">
        <v>280.45193</v>
      </c>
      <c r="F87" s="60">
        <v>49.6</v>
      </c>
    </row>
    <row r="88" spans="1:6" s="3" customFormat="1" ht="53.25">
      <c r="A88" s="18" t="s">
        <v>147</v>
      </c>
      <c r="B88" s="35" t="s">
        <v>148</v>
      </c>
      <c r="C88" s="23"/>
      <c r="D88" s="39">
        <v>36.2</v>
      </c>
      <c r="E88" s="39"/>
      <c r="F88" s="45">
        <v>0</v>
      </c>
    </row>
    <row r="89" spans="1:6" s="71" customFormat="1" ht="15">
      <c r="A89" s="2" t="s">
        <v>136</v>
      </c>
      <c r="B89" s="30" t="s">
        <v>149</v>
      </c>
      <c r="C89" s="23"/>
      <c r="D89" s="59">
        <v>36.2</v>
      </c>
      <c r="E89" s="59"/>
      <c r="F89" s="60">
        <v>0</v>
      </c>
    </row>
    <row r="90" spans="1:6" s="3" customFormat="1" ht="32.25">
      <c r="A90" s="18" t="s">
        <v>150</v>
      </c>
      <c r="B90" s="35" t="s">
        <v>151</v>
      </c>
      <c r="C90" s="23"/>
      <c r="D90" s="39">
        <v>1835</v>
      </c>
      <c r="E90" s="39">
        <v>567.33862</v>
      </c>
      <c r="F90" s="45">
        <v>30.9</v>
      </c>
    </row>
    <row r="91" spans="1:6" s="71" customFormat="1" ht="15">
      <c r="A91" s="2" t="s">
        <v>136</v>
      </c>
      <c r="B91" s="30" t="s">
        <v>152</v>
      </c>
      <c r="C91" s="23"/>
      <c r="D91" s="59">
        <v>1835</v>
      </c>
      <c r="E91" s="59">
        <v>567.33862</v>
      </c>
      <c r="F91" s="60">
        <v>30.9</v>
      </c>
    </row>
    <row r="92" spans="1:6" s="3" customFormat="1" ht="14.25">
      <c r="A92" s="18" t="s">
        <v>153</v>
      </c>
      <c r="B92" s="35" t="s">
        <v>154</v>
      </c>
      <c r="C92" s="23"/>
      <c r="D92" s="39">
        <v>4694.3</v>
      </c>
      <c r="E92" s="39">
        <v>527.105</v>
      </c>
      <c r="F92" s="45">
        <v>11.2</v>
      </c>
    </row>
    <row r="93" spans="1:6" s="3" customFormat="1" ht="21.75">
      <c r="A93" s="18" t="s">
        <v>155</v>
      </c>
      <c r="B93" s="35" t="s">
        <v>156</v>
      </c>
      <c r="C93" s="23"/>
      <c r="D93" s="39">
        <v>4694.3</v>
      </c>
      <c r="E93" s="39">
        <v>527.105</v>
      </c>
      <c r="F93" s="45">
        <v>11.2</v>
      </c>
    </row>
    <row r="94" spans="1:6" s="71" customFormat="1" ht="23.25">
      <c r="A94" s="2" t="s">
        <v>157</v>
      </c>
      <c r="B94" s="30" t="s">
        <v>158</v>
      </c>
      <c r="C94" s="23"/>
      <c r="D94" s="59">
        <v>2026.3</v>
      </c>
      <c r="E94" s="59"/>
      <c r="F94" s="60">
        <v>0</v>
      </c>
    </row>
    <row r="95" spans="1:6" s="71" customFormat="1" ht="15">
      <c r="A95" s="2" t="s">
        <v>40</v>
      </c>
      <c r="B95" s="30" t="s">
        <v>163</v>
      </c>
      <c r="C95" s="23"/>
      <c r="D95" s="59"/>
      <c r="E95" s="59"/>
      <c r="F95" s="60"/>
    </row>
    <row r="96" spans="1:6" s="71" customFormat="1" ht="15">
      <c r="A96" s="2" t="s">
        <v>159</v>
      </c>
      <c r="B96" s="30" t="s">
        <v>160</v>
      </c>
      <c r="C96" s="23"/>
      <c r="D96" s="59">
        <v>2347</v>
      </c>
      <c r="E96" s="59">
        <v>527.105</v>
      </c>
      <c r="F96" s="60">
        <v>22.5</v>
      </c>
    </row>
    <row r="97" spans="1:6" s="71" customFormat="1" ht="23.25">
      <c r="A97" s="2" t="s">
        <v>161</v>
      </c>
      <c r="B97" s="30" t="s">
        <v>162</v>
      </c>
      <c r="C97" s="23"/>
      <c r="D97" s="59">
        <v>171</v>
      </c>
      <c r="E97" s="59"/>
      <c r="F97" s="60">
        <v>0</v>
      </c>
    </row>
    <row r="98" spans="1:6" s="71" customFormat="1" ht="15">
      <c r="A98" s="2" t="s">
        <v>69</v>
      </c>
      <c r="B98" s="30" t="s">
        <v>164</v>
      </c>
      <c r="C98" s="23"/>
      <c r="D98" s="59">
        <v>150</v>
      </c>
      <c r="E98" s="59"/>
      <c r="F98" s="60">
        <v>0</v>
      </c>
    </row>
    <row r="99" spans="1:6" s="3" customFormat="1" ht="21.75">
      <c r="A99" s="18" t="s">
        <v>165</v>
      </c>
      <c r="B99" s="35" t="s">
        <v>166</v>
      </c>
      <c r="C99" s="23"/>
      <c r="D99" s="39">
        <v>16457.15418</v>
      </c>
      <c r="E99" s="39">
        <v>3299.93236</v>
      </c>
      <c r="F99" s="45">
        <v>20.1</v>
      </c>
    </row>
    <row r="100" spans="1:6" s="3" customFormat="1" ht="42.75">
      <c r="A100" s="18" t="s">
        <v>167</v>
      </c>
      <c r="B100" s="35" t="s">
        <v>168</v>
      </c>
      <c r="C100" s="23"/>
      <c r="D100" s="39">
        <v>4380.2</v>
      </c>
      <c r="E100" s="39">
        <v>766.80643</v>
      </c>
      <c r="F100" s="45">
        <v>17.5</v>
      </c>
    </row>
    <row r="101" spans="1:6" s="71" customFormat="1" ht="15">
      <c r="A101" s="2" t="s">
        <v>22</v>
      </c>
      <c r="B101" s="30" t="s">
        <v>169</v>
      </c>
      <c r="C101" s="23"/>
      <c r="D101" s="59">
        <v>3968.9</v>
      </c>
      <c r="E101" s="59">
        <v>704.27527</v>
      </c>
      <c r="F101" s="60">
        <v>17.7</v>
      </c>
    </row>
    <row r="102" spans="1:6" s="71" customFormat="1" ht="15">
      <c r="A102" s="2" t="s">
        <v>23</v>
      </c>
      <c r="B102" s="30" t="s">
        <v>170</v>
      </c>
      <c r="C102" s="23"/>
      <c r="D102" s="59">
        <v>400</v>
      </c>
      <c r="E102" s="59">
        <v>58.62216</v>
      </c>
      <c r="F102" s="60">
        <v>14.7</v>
      </c>
    </row>
    <row r="103" spans="1:6" s="71" customFormat="1" ht="15">
      <c r="A103" s="2" t="s">
        <v>32</v>
      </c>
      <c r="B103" s="30" t="s">
        <v>171</v>
      </c>
      <c r="C103" s="23"/>
      <c r="D103" s="59">
        <v>11.3</v>
      </c>
      <c r="E103" s="59">
        <v>3.909</v>
      </c>
      <c r="F103" s="60">
        <v>34.6</v>
      </c>
    </row>
    <row r="104" spans="1:6" s="3" customFormat="1" ht="21.75">
      <c r="A104" s="18" t="s">
        <v>172</v>
      </c>
      <c r="B104" s="35" t="s">
        <v>173</v>
      </c>
      <c r="C104" s="23"/>
      <c r="D104" s="39">
        <v>12076.95418</v>
      </c>
      <c r="E104" s="39">
        <v>2533.12593</v>
      </c>
      <c r="F104" s="45">
        <v>21</v>
      </c>
    </row>
    <row r="105" spans="1:6" s="71" customFormat="1" ht="23.25">
      <c r="A105" s="2" t="s">
        <v>174</v>
      </c>
      <c r="B105" s="30" t="s">
        <v>175</v>
      </c>
      <c r="C105" s="23"/>
      <c r="D105" s="59">
        <v>12073.05418</v>
      </c>
      <c r="E105" s="59">
        <v>2533.12593</v>
      </c>
      <c r="F105" s="60">
        <v>21</v>
      </c>
    </row>
    <row r="106" spans="1:6" s="71" customFormat="1" ht="15">
      <c r="A106" s="2" t="s">
        <v>32</v>
      </c>
      <c r="B106" s="30" t="s">
        <v>176</v>
      </c>
      <c r="C106" s="23"/>
      <c r="D106" s="59">
        <v>3.9</v>
      </c>
      <c r="E106" s="59"/>
      <c r="F106" s="60">
        <v>0</v>
      </c>
    </row>
    <row r="107" spans="1:6" s="71" customFormat="1" ht="15">
      <c r="A107" s="2" t="s">
        <v>40</v>
      </c>
      <c r="B107" s="30" t="s">
        <v>177</v>
      </c>
      <c r="C107" s="23"/>
      <c r="D107" s="59"/>
      <c r="E107" s="59"/>
      <c r="F107" s="60"/>
    </row>
    <row r="108" spans="1:6" s="3" customFormat="1" ht="32.25">
      <c r="A108" s="18" t="s">
        <v>178</v>
      </c>
      <c r="B108" s="35" t="s">
        <v>179</v>
      </c>
      <c r="C108" s="23"/>
      <c r="D108" s="39">
        <v>25241.4099</v>
      </c>
      <c r="E108" s="39">
        <v>7006.1</v>
      </c>
      <c r="F108" s="45">
        <v>27.8</v>
      </c>
    </row>
    <row r="109" spans="1:6" s="3" customFormat="1" ht="21.75">
      <c r="A109" s="18" t="s">
        <v>180</v>
      </c>
      <c r="B109" s="35" t="s">
        <v>181</v>
      </c>
      <c r="C109" s="23"/>
      <c r="D109" s="39">
        <v>24811.4099</v>
      </c>
      <c r="E109" s="39">
        <v>6946.1</v>
      </c>
      <c r="F109" s="45">
        <v>28</v>
      </c>
    </row>
    <row r="110" spans="1:6" s="3" customFormat="1" ht="21.75">
      <c r="A110" s="18" t="s">
        <v>182</v>
      </c>
      <c r="B110" s="35" t="s">
        <v>183</v>
      </c>
      <c r="C110" s="23"/>
      <c r="D110" s="39">
        <v>2708.25</v>
      </c>
      <c r="E110" s="39">
        <v>596.1</v>
      </c>
      <c r="F110" s="45">
        <v>22</v>
      </c>
    </row>
    <row r="111" spans="1:6" s="71" customFormat="1" ht="15">
      <c r="A111" s="2" t="s">
        <v>182</v>
      </c>
      <c r="B111" s="30" t="s">
        <v>184</v>
      </c>
      <c r="C111" s="23"/>
      <c r="D111" s="59">
        <v>1290</v>
      </c>
      <c r="E111" s="59">
        <v>596.1</v>
      </c>
      <c r="F111" s="60">
        <v>46.2</v>
      </c>
    </row>
    <row r="112" spans="1:6" s="71" customFormat="1" ht="34.5">
      <c r="A112" s="2" t="s">
        <v>67</v>
      </c>
      <c r="B112" s="30" t="s">
        <v>185</v>
      </c>
      <c r="C112" s="23"/>
      <c r="D112" s="59">
        <v>720</v>
      </c>
      <c r="E112" s="59"/>
      <c r="F112" s="60">
        <v>0</v>
      </c>
    </row>
    <row r="113" spans="1:6" s="71" customFormat="1" ht="34.5">
      <c r="A113" s="2" t="s">
        <v>187</v>
      </c>
      <c r="B113" s="30" t="s">
        <v>188</v>
      </c>
      <c r="C113" s="23"/>
      <c r="D113" s="59">
        <v>409.25</v>
      </c>
      <c r="E113" s="59"/>
      <c r="F113" s="60">
        <v>0</v>
      </c>
    </row>
    <row r="114" spans="1:6" s="71" customFormat="1" ht="15">
      <c r="A114" s="2" t="s">
        <v>69</v>
      </c>
      <c r="B114" s="30" t="s">
        <v>186</v>
      </c>
      <c r="C114" s="23"/>
      <c r="D114" s="59">
        <v>289</v>
      </c>
      <c r="E114" s="59"/>
      <c r="F114" s="60">
        <v>0</v>
      </c>
    </row>
    <row r="115" spans="1:6" s="3" customFormat="1" ht="14.25">
      <c r="A115" s="18" t="s">
        <v>189</v>
      </c>
      <c r="B115" s="35" t="s">
        <v>190</v>
      </c>
      <c r="C115" s="23"/>
      <c r="D115" s="39">
        <v>22103.1599</v>
      </c>
      <c r="E115" s="39">
        <v>6350</v>
      </c>
      <c r="F115" s="45">
        <v>28.7</v>
      </c>
    </row>
    <row r="116" spans="1:6" s="71" customFormat="1" ht="45.75">
      <c r="A116" s="2" t="s">
        <v>193</v>
      </c>
      <c r="B116" s="30" t="s">
        <v>194</v>
      </c>
      <c r="C116" s="23"/>
      <c r="D116" s="59">
        <v>36.1599</v>
      </c>
      <c r="E116" s="59"/>
      <c r="F116" s="60">
        <v>0</v>
      </c>
    </row>
    <row r="117" spans="1:6" s="71" customFormat="1" ht="15">
      <c r="A117" s="2" t="s">
        <v>191</v>
      </c>
      <c r="B117" s="30" t="s">
        <v>192</v>
      </c>
      <c r="C117" s="23"/>
      <c r="D117" s="59">
        <v>22067</v>
      </c>
      <c r="E117" s="59">
        <v>6350</v>
      </c>
      <c r="F117" s="60">
        <v>28.8</v>
      </c>
    </row>
    <row r="118" spans="1:6" s="3" customFormat="1" ht="42.75">
      <c r="A118" s="18" t="s">
        <v>195</v>
      </c>
      <c r="B118" s="35" t="s">
        <v>196</v>
      </c>
      <c r="C118" s="23"/>
      <c r="D118" s="39">
        <v>430</v>
      </c>
      <c r="E118" s="39">
        <v>60</v>
      </c>
      <c r="F118" s="45">
        <v>14</v>
      </c>
    </row>
    <row r="119" spans="1:6" s="3" customFormat="1" ht="21.75">
      <c r="A119" s="18" t="s">
        <v>197</v>
      </c>
      <c r="B119" s="35" t="s">
        <v>198</v>
      </c>
      <c r="C119" s="23"/>
      <c r="D119" s="39">
        <v>30</v>
      </c>
      <c r="E119" s="39"/>
      <c r="F119" s="45">
        <v>0</v>
      </c>
    </row>
    <row r="120" spans="1:6" s="71" customFormat="1" ht="15">
      <c r="A120" s="2" t="s">
        <v>199</v>
      </c>
      <c r="B120" s="30" t="s">
        <v>200</v>
      </c>
      <c r="C120" s="23"/>
      <c r="D120" s="59">
        <v>30</v>
      </c>
      <c r="E120" s="59"/>
      <c r="F120" s="60">
        <v>0</v>
      </c>
    </row>
    <row r="121" spans="1:6" s="3" customFormat="1" ht="21.75">
      <c r="A121" s="18" t="s">
        <v>201</v>
      </c>
      <c r="B121" s="35" t="s">
        <v>202</v>
      </c>
      <c r="C121" s="23"/>
      <c r="D121" s="39">
        <v>400</v>
      </c>
      <c r="E121" s="39">
        <v>60</v>
      </c>
      <c r="F121" s="45">
        <v>15</v>
      </c>
    </row>
    <row r="122" spans="1:6" s="71" customFormat="1" ht="15">
      <c r="A122" s="2" t="s">
        <v>203</v>
      </c>
      <c r="B122" s="30" t="s">
        <v>204</v>
      </c>
      <c r="C122" s="23"/>
      <c r="D122" s="59">
        <v>400</v>
      </c>
      <c r="E122" s="59">
        <v>60</v>
      </c>
      <c r="F122" s="60">
        <v>15</v>
      </c>
    </row>
    <row r="123" spans="1:6" s="3" customFormat="1" ht="21.75">
      <c r="A123" s="18" t="s">
        <v>205</v>
      </c>
      <c r="B123" s="35" t="s">
        <v>206</v>
      </c>
      <c r="C123" s="23"/>
      <c r="D123" s="39">
        <v>90231.12467</v>
      </c>
      <c r="E123" s="39">
        <v>21004.55828</v>
      </c>
      <c r="F123" s="45">
        <v>23.3</v>
      </c>
    </row>
    <row r="124" spans="1:6" s="3" customFormat="1" ht="21.75">
      <c r="A124" s="18" t="s">
        <v>207</v>
      </c>
      <c r="B124" s="35" t="s">
        <v>208</v>
      </c>
      <c r="C124" s="23"/>
      <c r="D124" s="39">
        <v>14687.9364</v>
      </c>
      <c r="E124" s="39">
        <v>4055.59013</v>
      </c>
      <c r="F124" s="45">
        <v>27.6</v>
      </c>
    </row>
    <row r="125" spans="1:6" s="3" customFormat="1" ht="21.75">
      <c r="A125" s="18" t="s">
        <v>209</v>
      </c>
      <c r="B125" s="35" t="s">
        <v>210</v>
      </c>
      <c r="C125" s="23"/>
      <c r="D125" s="39">
        <v>14599.5</v>
      </c>
      <c r="E125" s="39">
        <v>4050.54113</v>
      </c>
      <c r="F125" s="45">
        <v>27.7</v>
      </c>
    </row>
    <row r="126" spans="1:6" s="71" customFormat="1" ht="15">
      <c r="A126" s="2" t="s">
        <v>40</v>
      </c>
      <c r="B126" s="30" t="s">
        <v>213</v>
      </c>
      <c r="C126" s="23"/>
      <c r="D126" s="59"/>
      <c r="E126" s="59"/>
      <c r="F126" s="60"/>
    </row>
    <row r="127" spans="1:6" s="71" customFormat="1" ht="23.25">
      <c r="A127" s="2" t="s">
        <v>211</v>
      </c>
      <c r="B127" s="30" t="s">
        <v>212</v>
      </c>
      <c r="C127" s="23"/>
      <c r="D127" s="59">
        <v>14506.5</v>
      </c>
      <c r="E127" s="59">
        <v>4043.1</v>
      </c>
      <c r="F127" s="60">
        <v>27.9</v>
      </c>
    </row>
    <row r="128" spans="1:6" s="71" customFormat="1" ht="34.5">
      <c r="A128" s="2" t="s">
        <v>42</v>
      </c>
      <c r="B128" s="30" t="s">
        <v>214</v>
      </c>
      <c r="C128" s="23"/>
      <c r="D128" s="59">
        <v>93</v>
      </c>
      <c r="E128" s="59">
        <v>7.44113</v>
      </c>
      <c r="F128" s="60">
        <v>8</v>
      </c>
    </row>
    <row r="129" spans="1:6" s="3" customFormat="1" ht="21.75">
      <c r="A129" s="18" t="s">
        <v>215</v>
      </c>
      <c r="B129" s="35" t="s">
        <v>216</v>
      </c>
      <c r="C129" s="23"/>
      <c r="D129" s="39">
        <v>61.0364</v>
      </c>
      <c r="E129" s="39"/>
      <c r="F129" s="45">
        <v>0</v>
      </c>
    </row>
    <row r="130" spans="1:6" s="71" customFormat="1" ht="15">
      <c r="A130" s="2" t="s">
        <v>217</v>
      </c>
      <c r="B130" s="30" t="s">
        <v>218</v>
      </c>
      <c r="C130" s="23"/>
      <c r="D130" s="59">
        <v>61.0364</v>
      </c>
      <c r="E130" s="59"/>
      <c r="F130" s="60">
        <v>0</v>
      </c>
    </row>
    <row r="131" spans="1:6" s="3" customFormat="1" ht="14.25">
      <c r="A131" s="18" t="s">
        <v>219</v>
      </c>
      <c r="B131" s="35" t="s">
        <v>220</v>
      </c>
      <c r="C131" s="23"/>
      <c r="D131" s="39">
        <v>27.4</v>
      </c>
      <c r="E131" s="39">
        <v>5.049</v>
      </c>
      <c r="F131" s="45">
        <v>18.4</v>
      </c>
    </row>
    <row r="132" spans="1:6" s="71" customFormat="1" ht="15">
      <c r="A132" s="2" t="s">
        <v>32</v>
      </c>
      <c r="B132" s="30" t="s">
        <v>221</v>
      </c>
      <c r="C132" s="23"/>
      <c r="D132" s="59">
        <v>27.4</v>
      </c>
      <c r="E132" s="59">
        <v>5.049</v>
      </c>
      <c r="F132" s="60">
        <v>18.4</v>
      </c>
    </row>
    <row r="133" spans="1:6" s="3" customFormat="1" ht="21.75">
      <c r="A133" s="18" t="s">
        <v>222</v>
      </c>
      <c r="B133" s="35" t="s">
        <v>223</v>
      </c>
      <c r="C133" s="23"/>
      <c r="D133" s="39">
        <v>35188.51827</v>
      </c>
      <c r="E133" s="39">
        <v>8214.70426</v>
      </c>
      <c r="F133" s="45">
        <v>23.3</v>
      </c>
    </row>
    <row r="134" spans="1:6" s="3" customFormat="1" ht="21.75">
      <c r="A134" s="18" t="s">
        <v>224</v>
      </c>
      <c r="B134" s="35" t="s">
        <v>225</v>
      </c>
      <c r="C134" s="23"/>
      <c r="D134" s="39">
        <v>31715.81827</v>
      </c>
      <c r="E134" s="39">
        <v>7711.95426</v>
      </c>
      <c r="F134" s="45">
        <v>24.3</v>
      </c>
    </row>
    <row r="135" spans="1:6" s="71" customFormat="1" ht="15">
      <c r="A135" s="2" t="s">
        <v>40</v>
      </c>
      <c r="B135" s="30" t="s">
        <v>228</v>
      </c>
      <c r="C135" s="23"/>
      <c r="D135" s="59"/>
      <c r="E135" s="59"/>
      <c r="F135" s="60"/>
    </row>
    <row r="136" spans="1:6" s="71" customFormat="1" ht="15">
      <c r="A136" s="2" t="s">
        <v>226</v>
      </c>
      <c r="B136" s="30" t="s">
        <v>227</v>
      </c>
      <c r="C136" s="23"/>
      <c r="D136" s="59">
        <v>31623.81827</v>
      </c>
      <c r="E136" s="59">
        <v>7691.4</v>
      </c>
      <c r="F136" s="60">
        <v>24.3</v>
      </c>
    </row>
    <row r="137" spans="1:6" s="71" customFormat="1" ht="34.5">
      <c r="A137" s="2" t="s">
        <v>42</v>
      </c>
      <c r="B137" s="30" t="s">
        <v>229</v>
      </c>
      <c r="C137" s="23"/>
      <c r="D137" s="59">
        <v>92</v>
      </c>
      <c r="E137" s="59">
        <v>20.55426</v>
      </c>
      <c r="F137" s="60">
        <v>22.3</v>
      </c>
    </row>
    <row r="138" spans="1:6" s="3" customFormat="1" ht="32.25">
      <c r="A138" s="18" t="s">
        <v>230</v>
      </c>
      <c r="B138" s="35" t="s">
        <v>231</v>
      </c>
      <c r="C138" s="23"/>
      <c r="D138" s="39">
        <v>791</v>
      </c>
      <c r="E138" s="39"/>
      <c r="F138" s="45">
        <v>0</v>
      </c>
    </row>
    <row r="139" spans="1:6" s="71" customFormat="1" ht="34.5">
      <c r="A139" s="2" t="s">
        <v>67</v>
      </c>
      <c r="B139" s="30" t="s">
        <v>232</v>
      </c>
      <c r="C139" s="23"/>
      <c r="D139" s="59">
        <v>360</v>
      </c>
      <c r="E139" s="59"/>
      <c r="F139" s="60">
        <v>0</v>
      </c>
    </row>
    <row r="140" spans="1:6" s="71" customFormat="1" ht="15">
      <c r="A140" s="2" t="s">
        <v>69</v>
      </c>
      <c r="B140" s="30" t="s">
        <v>233</v>
      </c>
      <c r="C140" s="23"/>
      <c r="D140" s="59">
        <v>431</v>
      </c>
      <c r="E140" s="59"/>
      <c r="F140" s="60">
        <v>0</v>
      </c>
    </row>
    <row r="141" spans="1:6" s="3" customFormat="1" ht="14.25">
      <c r="A141" s="18" t="s">
        <v>219</v>
      </c>
      <c r="B141" s="35" t="s">
        <v>234</v>
      </c>
      <c r="C141" s="23"/>
      <c r="D141" s="39">
        <v>1872.7</v>
      </c>
      <c r="E141" s="39">
        <v>502.75</v>
      </c>
      <c r="F141" s="45">
        <v>26.8</v>
      </c>
    </row>
    <row r="142" spans="1:6" s="71" customFormat="1" ht="15">
      <c r="A142" s="2" t="s">
        <v>32</v>
      </c>
      <c r="B142" s="30" t="s">
        <v>235</v>
      </c>
      <c r="C142" s="23"/>
      <c r="D142" s="59">
        <v>1872.7</v>
      </c>
      <c r="E142" s="59">
        <v>502.75</v>
      </c>
      <c r="F142" s="60">
        <v>26.8</v>
      </c>
    </row>
    <row r="143" spans="1:6" s="3" customFormat="1" ht="32.25">
      <c r="A143" s="18" t="s">
        <v>236</v>
      </c>
      <c r="B143" s="35" t="s">
        <v>237</v>
      </c>
      <c r="C143" s="23"/>
      <c r="D143" s="39">
        <v>809</v>
      </c>
      <c r="E143" s="39"/>
      <c r="F143" s="45">
        <v>0</v>
      </c>
    </row>
    <row r="144" spans="1:6" s="71" customFormat="1" ht="45.75">
      <c r="A144" s="2" t="s">
        <v>238</v>
      </c>
      <c r="B144" s="30" t="s">
        <v>239</v>
      </c>
      <c r="C144" s="23"/>
      <c r="D144" s="59">
        <v>809</v>
      </c>
      <c r="E144" s="59"/>
      <c r="F144" s="60">
        <v>0</v>
      </c>
    </row>
    <row r="145" spans="1:6" s="3" customFormat="1" ht="14.25">
      <c r="A145" s="18" t="s">
        <v>240</v>
      </c>
      <c r="B145" s="35" t="s">
        <v>241</v>
      </c>
      <c r="C145" s="23"/>
      <c r="D145" s="39">
        <v>6265.3</v>
      </c>
      <c r="E145" s="39">
        <v>1446.003</v>
      </c>
      <c r="F145" s="45">
        <v>23.1</v>
      </c>
    </row>
    <row r="146" spans="1:6" s="3" customFormat="1" ht="32.25">
      <c r="A146" s="18" t="s">
        <v>242</v>
      </c>
      <c r="B146" s="35" t="s">
        <v>243</v>
      </c>
      <c r="C146" s="23"/>
      <c r="D146" s="39">
        <v>6230.9</v>
      </c>
      <c r="E146" s="39">
        <v>1438</v>
      </c>
      <c r="F146" s="45">
        <v>23.1</v>
      </c>
    </row>
    <row r="147" spans="1:6" s="71" customFormat="1" ht="15">
      <c r="A147" s="2" t="s">
        <v>40</v>
      </c>
      <c r="B147" s="30" t="s">
        <v>246</v>
      </c>
      <c r="C147" s="23"/>
      <c r="D147" s="59"/>
      <c r="E147" s="59"/>
      <c r="F147" s="60"/>
    </row>
    <row r="148" spans="1:6" s="71" customFormat="1" ht="15">
      <c r="A148" s="2" t="s">
        <v>244</v>
      </c>
      <c r="B148" s="30" t="s">
        <v>245</v>
      </c>
      <c r="C148" s="23"/>
      <c r="D148" s="59">
        <v>6217.9</v>
      </c>
      <c r="E148" s="59">
        <v>1438</v>
      </c>
      <c r="F148" s="60">
        <v>23.1</v>
      </c>
    </row>
    <row r="149" spans="1:6" s="71" customFormat="1" ht="34.5">
      <c r="A149" s="2" t="s">
        <v>42</v>
      </c>
      <c r="B149" s="30" t="s">
        <v>247</v>
      </c>
      <c r="C149" s="23"/>
      <c r="D149" s="59">
        <v>13</v>
      </c>
      <c r="E149" s="59"/>
      <c r="F149" s="60">
        <v>0</v>
      </c>
    </row>
    <row r="150" spans="1:6" s="3" customFormat="1" ht="14.25">
      <c r="A150" s="18" t="s">
        <v>219</v>
      </c>
      <c r="B150" s="35" t="s">
        <v>248</v>
      </c>
      <c r="C150" s="23"/>
      <c r="D150" s="39">
        <v>34.4</v>
      </c>
      <c r="E150" s="39">
        <v>8.003</v>
      </c>
      <c r="F150" s="45">
        <v>23.3</v>
      </c>
    </row>
    <row r="151" spans="1:6" s="71" customFormat="1" ht="15">
      <c r="A151" s="2" t="s">
        <v>32</v>
      </c>
      <c r="B151" s="30" t="s">
        <v>249</v>
      </c>
      <c r="C151" s="23"/>
      <c r="D151" s="59">
        <v>34.4</v>
      </c>
      <c r="E151" s="59">
        <v>8.003</v>
      </c>
      <c r="F151" s="60">
        <v>23.3</v>
      </c>
    </row>
    <row r="152" spans="1:6" s="3" customFormat="1" ht="14.25">
      <c r="A152" s="18" t="s">
        <v>250</v>
      </c>
      <c r="B152" s="35" t="s">
        <v>251</v>
      </c>
      <c r="C152" s="23"/>
      <c r="D152" s="39">
        <v>2944</v>
      </c>
      <c r="E152" s="39">
        <v>650.47176</v>
      </c>
      <c r="F152" s="45">
        <v>22.1</v>
      </c>
    </row>
    <row r="153" spans="1:6" s="3" customFormat="1" ht="21.75">
      <c r="A153" s="18" t="s">
        <v>252</v>
      </c>
      <c r="B153" s="35" t="s">
        <v>253</v>
      </c>
      <c r="C153" s="23"/>
      <c r="D153" s="39">
        <v>2944</v>
      </c>
      <c r="E153" s="39">
        <v>650.47176</v>
      </c>
      <c r="F153" s="45">
        <v>22.1</v>
      </c>
    </row>
    <row r="154" spans="1:6" s="71" customFormat="1" ht="15">
      <c r="A154" s="2" t="s">
        <v>250</v>
      </c>
      <c r="B154" s="30" t="s">
        <v>254</v>
      </c>
      <c r="C154" s="23"/>
      <c r="D154" s="59">
        <v>2930</v>
      </c>
      <c r="E154" s="59">
        <v>650</v>
      </c>
      <c r="F154" s="60">
        <v>22.2</v>
      </c>
    </row>
    <row r="155" spans="1:6" s="71" customFormat="1" ht="34.5">
      <c r="A155" s="2" t="s">
        <v>42</v>
      </c>
      <c r="B155" s="30" t="s">
        <v>255</v>
      </c>
      <c r="C155" s="23"/>
      <c r="D155" s="59">
        <v>14</v>
      </c>
      <c r="E155" s="59">
        <v>0.47176</v>
      </c>
      <c r="F155" s="60">
        <v>3.4</v>
      </c>
    </row>
    <row r="156" spans="1:6" s="3" customFormat="1" ht="21.75">
      <c r="A156" s="18" t="s">
        <v>256</v>
      </c>
      <c r="B156" s="35" t="s">
        <v>257</v>
      </c>
      <c r="C156" s="23"/>
      <c r="D156" s="39">
        <v>120</v>
      </c>
      <c r="E156" s="39">
        <v>13</v>
      </c>
      <c r="F156" s="45">
        <v>10.8</v>
      </c>
    </row>
    <row r="157" spans="1:6" s="3" customFormat="1" ht="14.25">
      <c r="A157" s="18" t="s">
        <v>258</v>
      </c>
      <c r="B157" s="35" t="s">
        <v>259</v>
      </c>
      <c r="C157" s="23"/>
      <c r="D157" s="39">
        <v>120</v>
      </c>
      <c r="E157" s="39">
        <v>13</v>
      </c>
      <c r="F157" s="45">
        <v>10.8</v>
      </c>
    </row>
    <row r="158" spans="1:6" s="71" customFormat="1" ht="15">
      <c r="A158" s="2" t="s">
        <v>23</v>
      </c>
      <c r="B158" s="30" t="s">
        <v>260</v>
      </c>
      <c r="C158" s="23"/>
      <c r="D158" s="59">
        <v>120</v>
      </c>
      <c r="E158" s="59">
        <v>13</v>
      </c>
      <c r="F158" s="60">
        <v>10.8</v>
      </c>
    </row>
    <row r="159" spans="1:6" s="3" customFormat="1" ht="21.75">
      <c r="A159" s="18" t="s">
        <v>165</v>
      </c>
      <c r="B159" s="35" t="s">
        <v>261</v>
      </c>
      <c r="C159" s="23"/>
      <c r="D159" s="39">
        <v>31025.37</v>
      </c>
      <c r="E159" s="39">
        <v>6624.78913</v>
      </c>
      <c r="F159" s="45">
        <v>21.4</v>
      </c>
    </row>
    <row r="160" spans="1:6" s="3" customFormat="1" ht="32.25">
      <c r="A160" s="18" t="s">
        <v>262</v>
      </c>
      <c r="B160" s="35" t="s">
        <v>263</v>
      </c>
      <c r="C160" s="23"/>
      <c r="D160" s="39">
        <v>31025.37</v>
      </c>
      <c r="E160" s="39">
        <v>6624.78913</v>
      </c>
      <c r="F160" s="45">
        <v>21.4</v>
      </c>
    </row>
    <row r="161" spans="1:6" s="71" customFormat="1" ht="15">
      <c r="A161" s="2" t="s">
        <v>22</v>
      </c>
      <c r="B161" s="30" t="s">
        <v>264</v>
      </c>
      <c r="C161" s="23"/>
      <c r="D161" s="59">
        <v>1125.37</v>
      </c>
      <c r="E161" s="59">
        <v>242.16142</v>
      </c>
      <c r="F161" s="60">
        <v>21.5</v>
      </c>
    </row>
    <row r="162" spans="1:6" s="71" customFormat="1" ht="23.25">
      <c r="A162" s="2" t="s">
        <v>174</v>
      </c>
      <c r="B162" s="30" t="s">
        <v>265</v>
      </c>
      <c r="C162" s="23"/>
      <c r="D162" s="59">
        <v>29900</v>
      </c>
      <c r="E162" s="59">
        <v>6382.62771</v>
      </c>
      <c r="F162" s="60">
        <v>21.3</v>
      </c>
    </row>
    <row r="163" spans="1:6" s="3" customFormat="1" ht="21.75">
      <c r="A163" s="18" t="s">
        <v>266</v>
      </c>
      <c r="B163" s="35" t="s">
        <v>267</v>
      </c>
      <c r="C163" s="23"/>
      <c r="D163" s="39">
        <v>7005.65721</v>
      </c>
      <c r="E163" s="39">
        <v>3393.98383</v>
      </c>
      <c r="F163" s="45">
        <v>48.4</v>
      </c>
    </row>
    <row r="164" spans="1:6" s="3" customFormat="1" ht="21.75">
      <c r="A164" s="18" t="s">
        <v>268</v>
      </c>
      <c r="B164" s="35" t="s">
        <v>269</v>
      </c>
      <c r="C164" s="23"/>
      <c r="D164" s="39">
        <v>4267.2575</v>
      </c>
      <c r="E164" s="39">
        <v>1316.941</v>
      </c>
      <c r="F164" s="45">
        <v>30.9</v>
      </c>
    </row>
    <row r="165" spans="1:6" s="3" customFormat="1" ht="32.25">
      <c r="A165" s="18" t="s">
        <v>270</v>
      </c>
      <c r="B165" s="35" t="s">
        <v>271</v>
      </c>
      <c r="C165" s="23"/>
      <c r="D165" s="39">
        <v>95</v>
      </c>
      <c r="E165" s="39">
        <v>33.042</v>
      </c>
      <c r="F165" s="45">
        <v>34.8</v>
      </c>
    </row>
    <row r="166" spans="1:6" s="71" customFormat="1" ht="15">
      <c r="A166" s="2" t="s">
        <v>23</v>
      </c>
      <c r="B166" s="30" t="s">
        <v>272</v>
      </c>
      <c r="C166" s="23"/>
      <c r="D166" s="59">
        <v>15</v>
      </c>
      <c r="E166" s="59"/>
      <c r="F166" s="60">
        <v>0</v>
      </c>
    </row>
    <row r="167" spans="1:6" s="71" customFormat="1" ht="34.5">
      <c r="A167" s="2" t="s">
        <v>273</v>
      </c>
      <c r="B167" s="30" t="s">
        <v>274</v>
      </c>
      <c r="C167" s="23"/>
      <c r="D167" s="59">
        <v>80</v>
      </c>
      <c r="E167" s="59">
        <v>33.042</v>
      </c>
      <c r="F167" s="60">
        <v>41.3</v>
      </c>
    </row>
    <row r="168" spans="1:6" s="3" customFormat="1" ht="21.75">
      <c r="A168" s="18" t="s">
        <v>275</v>
      </c>
      <c r="B168" s="35" t="s">
        <v>276</v>
      </c>
      <c r="C168" s="23"/>
      <c r="D168" s="39">
        <v>4172.2575</v>
      </c>
      <c r="E168" s="39">
        <v>1283.899</v>
      </c>
      <c r="F168" s="45">
        <v>30.8</v>
      </c>
    </row>
    <row r="169" spans="1:6" s="71" customFormat="1" ht="34.5">
      <c r="A169" s="2" t="s">
        <v>277</v>
      </c>
      <c r="B169" s="30" t="s">
        <v>278</v>
      </c>
      <c r="C169" s="23"/>
      <c r="D169" s="59">
        <v>4172.2575</v>
      </c>
      <c r="E169" s="59">
        <v>1283.899</v>
      </c>
      <c r="F169" s="60">
        <v>30.8</v>
      </c>
    </row>
    <row r="170" spans="1:6" s="3" customFormat="1" ht="21.75">
      <c r="A170" s="18" t="s">
        <v>279</v>
      </c>
      <c r="B170" s="35" t="s">
        <v>280</v>
      </c>
      <c r="C170" s="23"/>
      <c r="D170" s="39">
        <v>422</v>
      </c>
      <c r="E170" s="39">
        <v>48.17188</v>
      </c>
      <c r="F170" s="45">
        <v>11.4</v>
      </c>
    </row>
    <row r="171" spans="1:6" s="3" customFormat="1" ht="32.25">
      <c r="A171" s="18" t="s">
        <v>281</v>
      </c>
      <c r="B171" s="35" t="s">
        <v>282</v>
      </c>
      <c r="C171" s="23"/>
      <c r="D171" s="39">
        <v>92</v>
      </c>
      <c r="E171" s="39"/>
      <c r="F171" s="45">
        <v>0</v>
      </c>
    </row>
    <row r="172" spans="1:6" s="71" customFormat="1" ht="23.25">
      <c r="A172" s="2" t="s">
        <v>283</v>
      </c>
      <c r="B172" s="30" t="s">
        <v>284</v>
      </c>
      <c r="C172" s="23"/>
      <c r="D172" s="59">
        <v>92</v>
      </c>
      <c r="E172" s="59"/>
      <c r="F172" s="60">
        <v>0</v>
      </c>
    </row>
    <row r="173" spans="1:6" s="3" customFormat="1" ht="32.25">
      <c r="A173" s="18" t="s">
        <v>285</v>
      </c>
      <c r="B173" s="35" t="s">
        <v>286</v>
      </c>
      <c r="C173" s="23"/>
      <c r="D173" s="39">
        <v>330</v>
      </c>
      <c r="E173" s="39">
        <v>48.17188</v>
      </c>
      <c r="F173" s="45">
        <v>14.6</v>
      </c>
    </row>
    <row r="174" spans="1:6" s="71" customFormat="1" ht="15">
      <c r="A174" s="2" t="s">
        <v>287</v>
      </c>
      <c r="B174" s="30" t="s">
        <v>288</v>
      </c>
      <c r="C174" s="23"/>
      <c r="D174" s="59">
        <v>330</v>
      </c>
      <c r="E174" s="59">
        <v>48.17188</v>
      </c>
      <c r="F174" s="60">
        <v>14.6</v>
      </c>
    </row>
    <row r="175" spans="1:6" s="3" customFormat="1" ht="32.25">
      <c r="A175" s="18" t="s">
        <v>289</v>
      </c>
      <c r="B175" s="35" t="s">
        <v>290</v>
      </c>
      <c r="C175" s="23"/>
      <c r="D175" s="39">
        <v>2316.39971</v>
      </c>
      <c r="E175" s="39">
        <v>2028.87095</v>
      </c>
      <c r="F175" s="45">
        <v>87.6</v>
      </c>
    </row>
    <row r="176" spans="1:6" s="3" customFormat="1" ht="21.75">
      <c r="A176" s="18" t="s">
        <v>291</v>
      </c>
      <c r="B176" s="35" t="s">
        <v>292</v>
      </c>
      <c r="C176" s="23"/>
      <c r="D176" s="39">
        <v>2316.39971</v>
      </c>
      <c r="E176" s="39">
        <v>2028.87095</v>
      </c>
      <c r="F176" s="45">
        <v>87.6</v>
      </c>
    </row>
    <row r="177" spans="1:6" s="71" customFormat="1" ht="102">
      <c r="A177" s="2" t="s">
        <v>293</v>
      </c>
      <c r="B177" s="30" t="s">
        <v>294</v>
      </c>
      <c r="C177" s="23"/>
      <c r="D177" s="59">
        <v>75.123</v>
      </c>
      <c r="E177" s="59">
        <v>33.91322</v>
      </c>
      <c r="F177" s="60">
        <v>45.1</v>
      </c>
    </row>
    <row r="178" spans="1:6" s="71" customFormat="1" ht="90.75">
      <c r="A178" s="2" t="s">
        <v>295</v>
      </c>
      <c r="B178" s="30" t="s">
        <v>296</v>
      </c>
      <c r="C178" s="23"/>
      <c r="D178" s="59">
        <v>291.53</v>
      </c>
      <c r="E178" s="59">
        <v>46.72873</v>
      </c>
      <c r="F178" s="60">
        <v>16</v>
      </c>
    </row>
    <row r="179" spans="1:6" s="71" customFormat="1" ht="23.25">
      <c r="A179" s="2" t="s">
        <v>297</v>
      </c>
      <c r="B179" s="30" t="s">
        <v>298</v>
      </c>
      <c r="C179" s="23"/>
      <c r="D179" s="59">
        <v>1949.74671</v>
      </c>
      <c r="E179" s="59">
        <v>1948.229</v>
      </c>
      <c r="F179" s="60">
        <v>99.9</v>
      </c>
    </row>
    <row r="180" spans="1:6" s="3" customFormat="1" ht="32.25">
      <c r="A180" s="18" t="s">
        <v>299</v>
      </c>
      <c r="B180" s="35" t="s">
        <v>300</v>
      </c>
      <c r="C180" s="23"/>
      <c r="D180" s="39">
        <v>2296.6161</v>
      </c>
      <c r="E180" s="39">
        <v>159.9996</v>
      </c>
      <c r="F180" s="45">
        <v>7</v>
      </c>
    </row>
    <row r="181" spans="1:6" s="3" customFormat="1" ht="32.25">
      <c r="A181" s="18" t="s">
        <v>301</v>
      </c>
      <c r="B181" s="35" t="s">
        <v>302</v>
      </c>
      <c r="C181" s="23"/>
      <c r="D181" s="39">
        <v>2286.6161</v>
      </c>
      <c r="E181" s="39">
        <v>159.9996</v>
      </c>
      <c r="F181" s="45">
        <v>7</v>
      </c>
    </row>
    <row r="182" spans="1:6" s="3" customFormat="1" ht="32.25">
      <c r="A182" s="18" t="s">
        <v>303</v>
      </c>
      <c r="B182" s="35" t="s">
        <v>304</v>
      </c>
      <c r="C182" s="23"/>
      <c r="D182" s="39">
        <v>269</v>
      </c>
      <c r="E182" s="39">
        <v>159.9996</v>
      </c>
      <c r="F182" s="45">
        <v>59.5</v>
      </c>
    </row>
    <row r="183" spans="1:6" s="71" customFormat="1" ht="15">
      <c r="A183" s="2" t="s">
        <v>305</v>
      </c>
      <c r="B183" s="30" t="s">
        <v>306</v>
      </c>
      <c r="C183" s="23"/>
      <c r="D183" s="59">
        <v>269</v>
      </c>
      <c r="E183" s="59">
        <v>159.9996</v>
      </c>
      <c r="F183" s="60">
        <v>59.5</v>
      </c>
    </row>
    <row r="184" spans="1:6" s="3" customFormat="1" ht="21.75">
      <c r="A184" s="18" t="s">
        <v>307</v>
      </c>
      <c r="B184" s="35" t="s">
        <v>308</v>
      </c>
      <c r="C184" s="23"/>
      <c r="D184" s="39">
        <v>47.5557</v>
      </c>
      <c r="E184" s="39"/>
      <c r="F184" s="45">
        <v>0</v>
      </c>
    </row>
    <row r="185" spans="1:6" s="71" customFormat="1" ht="57">
      <c r="A185" s="2" t="s">
        <v>309</v>
      </c>
      <c r="B185" s="30" t="s">
        <v>310</v>
      </c>
      <c r="C185" s="23"/>
      <c r="D185" s="59">
        <v>47.5557</v>
      </c>
      <c r="E185" s="59"/>
      <c r="F185" s="60">
        <v>0</v>
      </c>
    </row>
    <row r="186" spans="1:6" s="3" customFormat="1" ht="32.25">
      <c r="A186" s="18" t="s">
        <v>311</v>
      </c>
      <c r="B186" s="35" t="s">
        <v>312</v>
      </c>
      <c r="C186" s="23"/>
      <c r="D186" s="39">
        <v>1970.0604</v>
      </c>
      <c r="E186" s="39"/>
      <c r="F186" s="45">
        <v>0</v>
      </c>
    </row>
    <row r="187" spans="1:6" s="71" customFormat="1" ht="34.5">
      <c r="A187" s="2" t="s">
        <v>313</v>
      </c>
      <c r="B187" s="30" t="s">
        <v>314</v>
      </c>
      <c r="C187" s="23"/>
      <c r="D187" s="59">
        <v>1970.0604</v>
      </c>
      <c r="E187" s="59"/>
      <c r="F187" s="60">
        <v>0</v>
      </c>
    </row>
    <row r="188" spans="1:6" s="3" customFormat="1" ht="32.25">
      <c r="A188" s="18" t="s">
        <v>315</v>
      </c>
      <c r="B188" s="35" t="s">
        <v>316</v>
      </c>
      <c r="C188" s="23"/>
      <c r="D188" s="39">
        <v>10</v>
      </c>
      <c r="E188" s="39"/>
      <c r="F188" s="45">
        <v>0</v>
      </c>
    </row>
    <row r="189" spans="1:6" s="3" customFormat="1" ht="21.75">
      <c r="A189" s="18" t="s">
        <v>317</v>
      </c>
      <c r="B189" s="35" t="s">
        <v>318</v>
      </c>
      <c r="C189" s="23"/>
      <c r="D189" s="39">
        <v>10</v>
      </c>
      <c r="E189" s="39"/>
      <c r="F189" s="45">
        <v>0</v>
      </c>
    </row>
    <row r="190" spans="1:6" s="71" customFormat="1" ht="23.25">
      <c r="A190" s="2" t="s">
        <v>319</v>
      </c>
      <c r="B190" s="30" t="s">
        <v>320</v>
      </c>
      <c r="C190" s="23"/>
      <c r="D190" s="59">
        <v>10</v>
      </c>
      <c r="E190" s="59"/>
      <c r="F190" s="60">
        <v>0</v>
      </c>
    </row>
    <row r="191" spans="1:6" s="3" customFormat="1" ht="14.25">
      <c r="A191" s="18" t="s">
        <v>321</v>
      </c>
      <c r="B191" s="35" t="s">
        <v>322</v>
      </c>
      <c r="C191" s="23"/>
      <c r="D191" s="39">
        <v>2542.51923</v>
      </c>
      <c r="E191" s="39">
        <v>373.09587</v>
      </c>
      <c r="F191" s="45">
        <v>14.7</v>
      </c>
    </row>
    <row r="192" spans="1:6" s="3" customFormat="1" ht="32.25">
      <c r="A192" s="18" t="s">
        <v>323</v>
      </c>
      <c r="B192" s="35" t="s">
        <v>324</v>
      </c>
      <c r="C192" s="23"/>
      <c r="D192" s="39">
        <v>2373.51923</v>
      </c>
      <c r="E192" s="39">
        <v>373.09587</v>
      </c>
      <c r="F192" s="45">
        <v>15.7</v>
      </c>
    </row>
    <row r="193" spans="1:6" s="3" customFormat="1" ht="32.25">
      <c r="A193" s="18" t="s">
        <v>325</v>
      </c>
      <c r="B193" s="35" t="s">
        <v>326</v>
      </c>
      <c r="C193" s="23"/>
      <c r="D193" s="39">
        <v>20</v>
      </c>
      <c r="E193" s="39"/>
      <c r="F193" s="45">
        <v>0</v>
      </c>
    </row>
    <row r="194" spans="1:6" s="71" customFormat="1" ht="23.25">
      <c r="A194" s="2" t="s">
        <v>327</v>
      </c>
      <c r="B194" s="30" t="s">
        <v>328</v>
      </c>
      <c r="C194" s="23"/>
      <c r="D194" s="59">
        <v>20</v>
      </c>
      <c r="E194" s="59"/>
      <c r="F194" s="60">
        <v>0</v>
      </c>
    </row>
    <row r="195" spans="1:6" s="3" customFormat="1" ht="21.75">
      <c r="A195" s="18" t="s">
        <v>329</v>
      </c>
      <c r="B195" s="35" t="s">
        <v>330</v>
      </c>
      <c r="C195" s="23"/>
      <c r="D195" s="39">
        <v>342</v>
      </c>
      <c r="E195" s="39"/>
      <c r="F195" s="45">
        <v>0</v>
      </c>
    </row>
    <row r="196" spans="1:6" s="71" customFormat="1" ht="23.25">
      <c r="A196" s="2" t="s">
        <v>327</v>
      </c>
      <c r="B196" s="30" t="s">
        <v>331</v>
      </c>
      <c r="C196" s="23"/>
      <c r="D196" s="59">
        <v>200</v>
      </c>
      <c r="E196" s="59"/>
      <c r="F196" s="60">
        <v>0</v>
      </c>
    </row>
    <row r="197" spans="1:6" s="71" customFormat="1" ht="23.25">
      <c r="A197" s="2" t="s">
        <v>332</v>
      </c>
      <c r="B197" s="30" t="s">
        <v>333</v>
      </c>
      <c r="C197" s="23"/>
      <c r="D197" s="59">
        <v>142</v>
      </c>
      <c r="E197" s="59"/>
      <c r="F197" s="60">
        <v>0</v>
      </c>
    </row>
    <row r="198" spans="1:6" s="3" customFormat="1" ht="21.75">
      <c r="A198" s="18" t="s">
        <v>334</v>
      </c>
      <c r="B198" s="35" t="s">
        <v>335</v>
      </c>
      <c r="C198" s="23"/>
      <c r="D198" s="39">
        <v>2011.51923</v>
      </c>
      <c r="E198" s="39">
        <v>373.09587</v>
      </c>
      <c r="F198" s="45">
        <v>18.5</v>
      </c>
    </row>
    <row r="199" spans="1:6" s="71" customFormat="1" ht="15">
      <c r="A199" s="2" t="s">
        <v>336</v>
      </c>
      <c r="B199" s="30" t="s">
        <v>337</v>
      </c>
      <c r="C199" s="23"/>
      <c r="D199" s="59">
        <v>2011.51923</v>
      </c>
      <c r="E199" s="59">
        <v>373.09587</v>
      </c>
      <c r="F199" s="60">
        <v>18.5</v>
      </c>
    </row>
    <row r="200" spans="1:6" s="3" customFormat="1" ht="14.25">
      <c r="A200" s="18" t="s">
        <v>338</v>
      </c>
      <c r="B200" s="35" t="s">
        <v>339</v>
      </c>
      <c r="C200" s="23"/>
      <c r="D200" s="39">
        <v>112</v>
      </c>
      <c r="E200" s="39"/>
      <c r="F200" s="45">
        <v>0</v>
      </c>
    </row>
    <row r="201" spans="1:6" s="3" customFormat="1" ht="32.25">
      <c r="A201" s="18" t="s">
        <v>340</v>
      </c>
      <c r="B201" s="35" t="s">
        <v>341</v>
      </c>
      <c r="C201" s="23"/>
      <c r="D201" s="39">
        <v>100</v>
      </c>
      <c r="E201" s="39"/>
      <c r="F201" s="45">
        <v>0</v>
      </c>
    </row>
    <row r="202" spans="1:6" s="71" customFormat="1" ht="23.25">
      <c r="A202" s="2" t="s">
        <v>342</v>
      </c>
      <c r="B202" s="30" t="s">
        <v>343</v>
      </c>
      <c r="C202" s="23"/>
      <c r="D202" s="59">
        <v>100</v>
      </c>
      <c r="E202" s="59"/>
      <c r="F202" s="60">
        <v>0</v>
      </c>
    </row>
    <row r="203" spans="1:6" s="3" customFormat="1" ht="32.25">
      <c r="A203" s="18" t="s">
        <v>344</v>
      </c>
      <c r="B203" s="35" t="s">
        <v>345</v>
      </c>
      <c r="C203" s="23"/>
      <c r="D203" s="39">
        <v>2</v>
      </c>
      <c r="E203" s="39"/>
      <c r="F203" s="45">
        <v>0</v>
      </c>
    </row>
    <row r="204" spans="1:6" s="71" customFormat="1" ht="15">
      <c r="A204" s="2" t="s">
        <v>346</v>
      </c>
      <c r="B204" s="30" t="s">
        <v>347</v>
      </c>
      <c r="C204" s="23"/>
      <c r="D204" s="59">
        <v>2</v>
      </c>
      <c r="E204" s="59"/>
      <c r="F204" s="60">
        <v>0</v>
      </c>
    </row>
    <row r="205" spans="1:6" s="3" customFormat="1" ht="42.75">
      <c r="A205" s="18" t="s">
        <v>348</v>
      </c>
      <c r="B205" s="35" t="s">
        <v>349</v>
      </c>
      <c r="C205" s="23"/>
      <c r="D205" s="39">
        <v>5</v>
      </c>
      <c r="E205" s="39"/>
      <c r="F205" s="45">
        <v>0</v>
      </c>
    </row>
    <row r="206" spans="1:6" s="71" customFormat="1" ht="15">
      <c r="A206" s="2" t="s">
        <v>346</v>
      </c>
      <c r="B206" s="30" t="s">
        <v>350</v>
      </c>
      <c r="C206" s="23"/>
      <c r="D206" s="59">
        <v>5</v>
      </c>
      <c r="E206" s="59"/>
      <c r="F206" s="60">
        <v>0</v>
      </c>
    </row>
    <row r="207" spans="1:6" s="3" customFormat="1" ht="14.25">
      <c r="A207" s="18" t="s">
        <v>351</v>
      </c>
      <c r="B207" s="35" t="s">
        <v>352</v>
      </c>
      <c r="C207" s="23"/>
      <c r="D207" s="39">
        <v>5</v>
      </c>
      <c r="E207" s="39"/>
      <c r="F207" s="45">
        <v>0</v>
      </c>
    </row>
    <row r="208" spans="1:6" s="71" customFormat="1" ht="15">
      <c r="A208" s="2" t="s">
        <v>346</v>
      </c>
      <c r="B208" s="30" t="s">
        <v>353</v>
      </c>
      <c r="C208" s="23"/>
      <c r="D208" s="59">
        <v>5</v>
      </c>
      <c r="E208" s="59"/>
      <c r="F208" s="60">
        <v>0</v>
      </c>
    </row>
    <row r="209" spans="1:6" s="3" customFormat="1" ht="21.75">
      <c r="A209" s="18" t="s">
        <v>354</v>
      </c>
      <c r="B209" s="35" t="s">
        <v>355</v>
      </c>
      <c r="C209" s="23"/>
      <c r="D209" s="39">
        <v>7</v>
      </c>
      <c r="E209" s="39"/>
      <c r="F209" s="45">
        <v>0</v>
      </c>
    </row>
    <row r="210" spans="1:6" s="3" customFormat="1" ht="14.25">
      <c r="A210" s="18" t="s">
        <v>356</v>
      </c>
      <c r="B210" s="35" t="s">
        <v>357</v>
      </c>
      <c r="C210" s="23"/>
      <c r="D210" s="39">
        <v>7</v>
      </c>
      <c r="E210" s="39"/>
      <c r="F210" s="45">
        <v>0</v>
      </c>
    </row>
    <row r="211" spans="1:6" s="71" customFormat="1" ht="15">
      <c r="A211" s="2" t="s">
        <v>356</v>
      </c>
      <c r="B211" s="30" t="s">
        <v>358</v>
      </c>
      <c r="C211" s="23"/>
      <c r="D211" s="59">
        <v>7</v>
      </c>
      <c r="E211" s="59"/>
      <c r="F211" s="60">
        <v>0</v>
      </c>
    </row>
    <row r="212" spans="1:6" s="3" customFormat="1" ht="21.75">
      <c r="A212" s="18" t="s">
        <v>359</v>
      </c>
      <c r="B212" s="35" t="s">
        <v>360</v>
      </c>
      <c r="C212" s="23"/>
      <c r="D212" s="39">
        <v>50</v>
      </c>
      <c r="E212" s="39"/>
      <c r="F212" s="45">
        <v>0</v>
      </c>
    </row>
    <row r="213" spans="1:6" s="3" customFormat="1" ht="21.75">
      <c r="A213" s="18" t="s">
        <v>361</v>
      </c>
      <c r="B213" s="35" t="s">
        <v>362</v>
      </c>
      <c r="C213" s="23"/>
      <c r="D213" s="39">
        <v>50</v>
      </c>
      <c r="E213" s="39"/>
      <c r="F213" s="45">
        <v>0</v>
      </c>
    </row>
    <row r="214" spans="1:6" s="71" customFormat="1" ht="23.25">
      <c r="A214" s="2" t="s">
        <v>327</v>
      </c>
      <c r="B214" s="30" t="s">
        <v>363</v>
      </c>
      <c r="C214" s="23"/>
      <c r="D214" s="59">
        <v>50</v>
      </c>
      <c r="E214" s="59"/>
      <c r="F214" s="60">
        <v>0</v>
      </c>
    </row>
    <row r="215" spans="1:6" s="3" customFormat="1" ht="32.25">
      <c r="A215" s="18" t="s">
        <v>364</v>
      </c>
      <c r="B215" s="35" t="s">
        <v>365</v>
      </c>
      <c r="C215" s="23"/>
      <c r="D215" s="39">
        <v>143183.68459</v>
      </c>
      <c r="E215" s="39">
        <v>16194.16635</v>
      </c>
      <c r="F215" s="45">
        <v>11.3</v>
      </c>
    </row>
    <row r="216" spans="1:6" s="3" customFormat="1" ht="32.25">
      <c r="A216" s="18" t="s">
        <v>366</v>
      </c>
      <c r="B216" s="35" t="s">
        <v>367</v>
      </c>
      <c r="C216" s="23"/>
      <c r="D216" s="39">
        <v>500</v>
      </c>
      <c r="E216" s="39"/>
      <c r="F216" s="45">
        <v>0</v>
      </c>
    </row>
    <row r="217" spans="1:6" s="3" customFormat="1" ht="53.25">
      <c r="A217" s="18" t="s">
        <v>368</v>
      </c>
      <c r="B217" s="35" t="s">
        <v>369</v>
      </c>
      <c r="C217" s="23"/>
      <c r="D217" s="39">
        <v>500</v>
      </c>
      <c r="E217" s="39"/>
      <c r="F217" s="45">
        <v>0</v>
      </c>
    </row>
    <row r="218" spans="1:6" s="71" customFormat="1" ht="15">
      <c r="A218" s="2" t="s">
        <v>370</v>
      </c>
      <c r="B218" s="30" t="s">
        <v>371</v>
      </c>
      <c r="C218" s="23"/>
      <c r="D218" s="59">
        <v>500</v>
      </c>
      <c r="E218" s="59"/>
      <c r="F218" s="60">
        <v>0</v>
      </c>
    </row>
    <row r="219" spans="1:6" s="3" customFormat="1" ht="21.75">
      <c r="A219" s="18" t="s">
        <v>372</v>
      </c>
      <c r="B219" s="35" t="s">
        <v>373</v>
      </c>
      <c r="C219" s="23"/>
      <c r="D219" s="39">
        <v>5939.23102</v>
      </c>
      <c r="E219" s="39">
        <v>33.44867</v>
      </c>
      <c r="F219" s="45">
        <v>0.6</v>
      </c>
    </row>
    <row r="220" spans="1:6" s="3" customFormat="1" ht="21.75">
      <c r="A220" s="18" t="s">
        <v>374</v>
      </c>
      <c r="B220" s="35" t="s">
        <v>375</v>
      </c>
      <c r="C220" s="23"/>
      <c r="D220" s="39">
        <v>2860.62969</v>
      </c>
      <c r="E220" s="39">
        <v>0.14867</v>
      </c>
      <c r="F220" s="45">
        <v>0</v>
      </c>
    </row>
    <row r="221" spans="1:6" s="71" customFormat="1" ht="68.25">
      <c r="A221" s="2" t="s">
        <v>376</v>
      </c>
      <c r="B221" s="30" t="s">
        <v>377</v>
      </c>
      <c r="C221" s="23"/>
      <c r="D221" s="59">
        <v>2860.48102</v>
      </c>
      <c r="E221" s="59"/>
      <c r="F221" s="60">
        <v>0</v>
      </c>
    </row>
    <row r="222" spans="1:6" s="71" customFormat="1" ht="68.25">
      <c r="A222" s="2" t="s">
        <v>376</v>
      </c>
      <c r="B222" s="30" t="s">
        <v>378</v>
      </c>
      <c r="C222" s="23"/>
      <c r="D222" s="59">
        <v>0.14867</v>
      </c>
      <c r="E222" s="59">
        <v>0.14867</v>
      </c>
      <c r="F222" s="60">
        <v>100</v>
      </c>
    </row>
    <row r="223" spans="1:6" s="3" customFormat="1" ht="14.25">
      <c r="A223" s="18" t="s">
        <v>379</v>
      </c>
      <c r="B223" s="35" t="s">
        <v>380</v>
      </c>
      <c r="C223" s="23"/>
      <c r="D223" s="39">
        <v>3078.60133</v>
      </c>
      <c r="E223" s="39">
        <v>33.3</v>
      </c>
      <c r="F223" s="45">
        <v>1.1</v>
      </c>
    </row>
    <row r="224" spans="1:6" s="71" customFormat="1" ht="23.25">
      <c r="A224" s="2" t="s">
        <v>381</v>
      </c>
      <c r="B224" s="30" t="s">
        <v>382</v>
      </c>
      <c r="C224" s="23"/>
      <c r="D224" s="59">
        <v>2499.75</v>
      </c>
      <c r="E224" s="59"/>
      <c r="F224" s="60">
        <v>0</v>
      </c>
    </row>
    <row r="225" spans="1:6" s="71" customFormat="1" ht="23.25">
      <c r="A225" s="2" t="s">
        <v>383</v>
      </c>
      <c r="B225" s="30" t="s">
        <v>384</v>
      </c>
      <c r="C225" s="23"/>
      <c r="D225" s="59">
        <v>500</v>
      </c>
      <c r="E225" s="59"/>
      <c r="F225" s="60">
        <v>0</v>
      </c>
    </row>
    <row r="226" spans="1:6" s="71" customFormat="1" ht="15">
      <c r="A226" s="2" t="s">
        <v>379</v>
      </c>
      <c r="B226" s="30" t="s">
        <v>385</v>
      </c>
      <c r="C226" s="23"/>
      <c r="D226" s="59">
        <v>24.3</v>
      </c>
      <c r="E226" s="59">
        <v>24.3</v>
      </c>
      <c r="F226" s="60">
        <v>100</v>
      </c>
    </row>
    <row r="227" spans="1:6" s="71" customFormat="1" ht="23.25">
      <c r="A227" s="2" t="s">
        <v>381</v>
      </c>
      <c r="B227" s="30" t="s">
        <v>387</v>
      </c>
      <c r="C227" s="23"/>
      <c r="D227" s="59">
        <v>0.25</v>
      </c>
      <c r="E227" s="59"/>
      <c r="F227" s="60">
        <v>0</v>
      </c>
    </row>
    <row r="228" spans="1:6" s="71" customFormat="1" ht="23.25">
      <c r="A228" s="2" t="s">
        <v>383</v>
      </c>
      <c r="B228" s="30" t="s">
        <v>386</v>
      </c>
      <c r="C228" s="23"/>
      <c r="D228" s="59">
        <v>54.30133</v>
      </c>
      <c r="E228" s="59">
        <v>9</v>
      </c>
      <c r="F228" s="60">
        <v>16.6</v>
      </c>
    </row>
    <row r="229" spans="1:6" s="3" customFormat="1" ht="21.75">
      <c r="A229" s="18" t="s">
        <v>388</v>
      </c>
      <c r="B229" s="35" t="s">
        <v>389</v>
      </c>
      <c r="C229" s="23"/>
      <c r="D229" s="39">
        <v>902.2</v>
      </c>
      <c r="E229" s="39">
        <v>23.4609</v>
      </c>
      <c r="F229" s="45">
        <v>2.6</v>
      </c>
    </row>
    <row r="230" spans="1:6" s="3" customFormat="1" ht="21.75">
      <c r="A230" s="18" t="s">
        <v>390</v>
      </c>
      <c r="B230" s="35" t="s">
        <v>391</v>
      </c>
      <c r="C230" s="23"/>
      <c r="D230" s="39">
        <v>290</v>
      </c>
      <c r="E230" s="39"/>
      <c r="F230" s="45">
        <v>0</v>
      </c>
    </row>
    <row r="231" spans="1:6" s="71" customFormat="1" ht="15">
      <c r="A231" s="2" t="s">
        <v>392</v>
      </c>
      <c r="B231" s="30" t="s">
        <v>393</v>
      </c>
      <c r="C231" s="23"/>
      <c r="D231" s="59">
        <v>290</v>
      </c>
      <c r="E231" s="59"/>
      <c r="F231" s="60">
        <v>0</v>
      </c>
    </row>
    <row r="232" spans="1:6" s="3" customFormat="1" ht="53.25">
      <c r="A232" s="18" t="s">
        <v>394</v>
      </c>
      <c r="B232" s="35" t="s">
        <v>395</v>
      </c>
      <c r="C232" s="23"/>
      <c r="D232" s="39">
        <v>149</v>
      </c>
      <c r="E232" s="39">
        <v>12.67687</v>
      </c>
      <c r="F232" s="45">
        <v>8.5</v>
      </c>
    </row>
    <row r="233" spans="1:6" s="71" customFormat="1" ht="15">
      <c r="A233" s="2" t="s">
        <v>396</v>
      </c>
      <c r="B233" s="30" t="s">
        <v>397</v>
      </c>
      <c r="C233" s="23"/>
      <c r="D233" s="59">
        <v>149</v>
      </c>
      <c r="E233" s="59">
        <v>12.67687</v>
      </c>
      <c r="F233" s="60">
        <v>8.5</v>
      </c>
    </row>
    <row r="234" spans="1:6" s="3" customFormat="1" ht="53.25">
      <c r="A234" s="18" t="s">
        <v>398</v>
      </c>
      <c r="B234" s="35" t="s">
        <v>399</v>
      </c>
      <c r="C234" s="23"/>
      <c r="D234" s="39">
        <v>113.1</v>
      </c>
      <c r="E234" s="39">
        <v>10.78403</v>
      </c>
      <c r="F234" s="45">
        <v>9.5</v>
      </c>
    </row>
    <row r="235" spans="1:6" s="71" customFormat="1" ht="45.75">
      <c r="A235" s="2" t="s">
        <v>400</v>
      </c>
      <c r="B235" s="30" t="s">
        <v>401</v>
      </c>
      <c r="C235" s="23"/>
      <c r="D235" s="59">
        <v>113.1</v>
      </c>
      <c r="E235" s="59">
        <v>10.78403</v>
      </c>
      <c r="F235" s="60">
        <v>9.5</v>
      </c>
    </row>
    <row r="236" spans="1:6" s="3" customFormat="1" ht="32.25">
      <c r="A236" s="18" t="s">
        <v>406</v>
      </c>
      <c r="B236" s="35" t="s">
        <v>407</v>
      </c>
      <c r="C236" s="23"/>
      <c r="D236" s="39">
        <v>350</v>
      </c>
      <c r="E236" s="39"/>
      <c r="F236" s="45">
        <v>0</v>
      </c>
    </row>
    <row r="237" spans="1:6" s="71" customFormat="1" ht="15">
      <c r="A237" s="2" t="s">
        <v>392</v>
      </c>
      <c r="B237" s="30" t="s">
        <v>408</v>
      </c>
      <c r="C237" s="23"/>
      <c r="D237" s="59">
        <v>350</v>
      </c>
      <c r="E237" s="59"/>
      <c r="F237" s="60">
        <v>0</v>
      </c>
    </row>
    <row r="238" spans="1:6" s="3" customFormat="1" ht="32.25">
      <c r="A238" s="18" t="s">
        <v>402</v>
      </c>
      <c r="B238" s="35" t="s">
        <v>403</v>
      </c>
      <c r="C238" s="23"/>
      <c r="D238" s="39">
        <v>0.1</v>
      </c>
      <c r="E238" s="39"/>
      <c r="F238" s="45">
        <v>0</v>
      </c>
    </row>
    <row r="239" spans="1:6" s="71" customFormat="1" ht="23.25">
      <c r="A239" s="2" t="s">
        <v>404</v>
      </c>
      <c r="B239" s="30" t="s">
        <v>405</v>
      </c>
      <c r="C239" s="23"/>
      <c r="D239" s="59">
        <v>0.1</v>
      </c>
      <c r="E239" s="59"/>
      <c r="F239" s="60">
        <v>0</v>
      </c>
    </row>
    <row r="240" spans="1:6" s="3" customFormat="1" ht="21.75">
      <c r="A240" s="18" t="s">
        <v>409</v>
      </c>
      <c r="B240" s="35" t="s">
        <v>410</v>
      </c>
      <c r="C240" s="23"/>
      <c r="D240" s="39">
        <v>42706.41796</v>
      </c>
      <c r="E240" s="39">
        <v>7691.48901</v>
      </c>
      <c r="F240" s="45">
        <v>18</v>
      </c>
    </row>
    <row r="241" spans="1:6" s="3" customFormat="1" ht="21.75">
      <c r="A241" s="18" t="s">
        <v>411</v>
      </c>
      <c r="B241" s="35" t="s">
        <v>412</v>
      </c>
      <c r="C241" s="23"/>
      <c r="D241" s="39">
        <v>257.208</v>
      </c>
      <c r="E241" s="39"/>
      <c r="F241" s="45">
        <v>0</v>
      </c>
    </row>
    <row r="242" spans="1:6" s="71" customFormat="1" ht="23.25">
      <c r="A242" s="2" t="s">
        <v>413</v>
      </c>
      <c r="B242" s="30" t="s">
        <v>414</v>
      </c>
      <c r="C242" s="23"/>
      <c r="D242" s="59">
        <v>257.208</v>
      </c>
      <c r="E242" s="59"/>
      <c r="F242" s="60">
        <v>0</v>
      </c>
    </row>
    <row r="243" spans="1:6" s="3" customFormat="1" ht="32.25">
      <c r="A243" s="18" t="s">
        <v>415</v>
      </c>
      <c r="B243" s="35" t="s">
        <v>416</v>
      </c>
      <c r="C243" s="23"/>
      <c r="D243" s="39">
        <v>400</v>
      </c>
      <c r="E243" s="39"/>
      <c r="F243" s="45">
        <v>0</v>
      </c>
    </row>
    <row r="244" spans="1:6" s="71" customFormat="1" ht="15">
      <c r="A244" s="2" t="s">
        <v>417</v>
      </c>
      <c r="B244" s="30" t="s">
        <v>418</v>
      </c>
      <c r="C244" s="23"/>
      <c r="D244" s="59">
        <v>400</v>
      </c>
      <c r="E244" s="59"/>
      <c r="F244" s="60">
        <v>0</v>
      </c>
    </row>
    <row r="245" spans="1:6" s="3" customFormat="1" ht="42.75">
      <c r="A245" s="18" t="s">
        <v>419</v>
      </c>
      <c r="B245" s="35" t="s">
        <v>420</v>
      </c>
      <c r="C245" s="23"/>
      <c r="D245" s="39">
        <v>25605.21</v>
      </c>
      <c r="E245" s="39">
        <v>7239.62382</v>
      </c>
      <c r="F245" s="45">
        <v>28.3</v>
      </c>
    </row>
    <row r="246" spans="1:6" s="71" customFormat="1" ht="102">
      <c r="A246" s="2" t="s">
        <v>421</v>
      </c>
      <c r="B246" s="30" t="s">
        <v>422</v>
      </c>
      <c r="C246" s="23"/>
      <c r="D246" s="59">
        <v>25605.21</v>
      </c>
      <c r="E246" s="59">
        <v>7239.62382</v>
      </c>
      <c r="F246" s="60">
        <v>28.3</v>
      </c>
    </row>
    <row r="247" spans="1:6" s="3" customFormat="1" ht="14.25">
      <c r="A247" s="18" t="s">
        <v>423</v>
      </c>
      <c r="B247" s="35" t="s">
        <v>424</v>
      </c>
      <c r="C247" s="23"/>
      <c r="D247" s="39">
        <v>16443.99996</v>
      </c>
      <c r="E247" s="39">
        <v>451.86519</v>
      </c>
      <c r="F247" s="45">
        <v>2.7</v>
      </c>
    </row>
    <row r="248" spans="1:6" s="71" customFormat="1" ht="15">
      <c r="A248" s="2" t="s">
        <v>425</v>
      </c>
      <c r="B248" s="30" t="s">
        <v>426</v>
      </c>
      <c r="C248" s="23"/>
      <c r="D248" s="59">
        <v>1359</v>
      </c>
      <c r="E248" s="59">
        <v>339.8534</v>
      </c>
      <c r="F248" s="60">
        <v>25</v>
      </c>
    </row>
    <row r="249" spans="1:6" s="71" customFormat="1" ht="23.25">
      <c r="A249" s="2" t="s">
        <v>427</v>
      </c>
      <c r="B249" s="30" t="s">
        <v>428</v>
      </c>
      <c r="C249" s="23"/>
      <c r="D249" s="59">
        <v>245</v>
      </c>
      <c r="E249" s="59">
        <v>9.54785</v>
      </c>
      <c r="F249" s="60">
        <v>3.9</v>
      </c>
    </row>
    <row r="250" spans="1:6" s="71" customFormat="1" ht="15">
      <c r="A250" s="2" t="s">
        <v>417</v>
      </c>
      <c r="B250" s="30" t="s">
        <v>429</v>
      </c>
      <c r="C250" s="23"/>
      <c r="D250" s="59">
        <v>1635.9</v>
      </c>
      <c r="E250" s="59">
        <v>102.46394</v>
      </c>
      <c r="F250" s="60">
        <v>6.3</v>
      </c>
    </row>
    <row r="251" spans="1:6" s="71" customFormat="1" ht="34.5">
      <c r="A251" s="2" t="s">
        <v>67</v>
      </c>
      <c r="B251" s="30" t="s">
        <v>432</v>
      </c>
      <c r="C251" s="23"/>
      <c r="D251" s="59">
        <v>1340</v>
      </c>
      <c r="E251" s="59"/>
      <c r="F251" s="60">
        <v>0</v>
      </c>
    </row>
    <row r="252" spans="1:6" s="71" customFormat="1" ht="15">
      <c r="A252" s="2" t="s">
        <v>430</v>
      </c>
      <c r="B252" s="30" t="s">
        <v>431</v>
      </c>
      <c r="C252" s="23"/>
      <c r="D252" s="59">
        <v>1000</v>
      </c>
      <c r="E252" s="59"/>
      <c r="F252" s="60">
        <v>0</v>
      </c>
    </row>
    <row r="253" spans="1:6" s="71" customFormat="1" ht="34.5">
      <c r="A253" s="2" t="s">
        <v>435</v>
      </c>
      <c r="B253" s="30" t="s">
        <v>436</v>
      </c>
      <c r="C253" s="23"/>
      <c r="D253" s="59">
        <v>2000</v>
      </c>
      <c r="E253" s="59"/>
      <c r="F253" s="60">
        <v>0</v>
      </c>
    </row>
    <row r="254" spans="1:6" s="71" customFormat="1" ht="34.5">
      <c r="A254" s="2" t="s">
        <v>187</v>
      </c>
      <c r="B254" s="30" t="s">
        <v>434</v>
      </c>
      <c r="C254" s="23"/>
      <c r="D254" s="59">
        <v>7507.99996</v>
      </c>
      <c r="E254" s="59"/>
      <c r="F254" s="60">
        <v>0</v>
      </c>
    </row>
    <row r="255" spans="1:6" s="71" customFormat="1" ht="15">
      <c r="A255" s="2" t="s">
        <v>69</v>
      </c>
      <c r="B255" s="30" t="s">
        <v>433</v>
      </c>
      <c r="C255" s="23"/>
      <c r="D255" s="59">
        <v>1356.1</v>
      </c>
      <c r="E255" s="59"/>
      <c r="F255" s="60">
        <v>0</v>
      </c>
    </row>
    <row r="256" spans="1:6" s="3" customFormat="1" ht="42.75">
      <c r="A256" s="18" t="s">
        <v>437</v>
      </c>
      <c r="B256" s="35" t="s">
        <v>438</v>
      </c>
      <c r="C256" s="23"/>
      <c r="D256" s="39">
        <v>87134.83561</v>
      </c>
      <c r="E256" s="39">
        <v>8445.76777</v>
      </c>
      <c r="F256" s="45">
        <v>9.7</v>
      </c>
    </row>
    <row r="257" spans="1:6" s="3" customFormat="1" ht="32.25">
      <c r="A257" s="18" t="s">
        <v>439</v>
      </c>
      <c r="B257" s="35" t="s">
        <v>440</v>
      </c>
      <c r="C257" s="23"/>
      <c r="D257" s="39">
        <v>15078.23037</v>
      </c>
      <c r="E257" s="39">
        <v>780.13037</v>
      </c>
      <c r="F257" s="45">
        <v>5.2</v>
      </c>
    </row>
    <row r="258" spans="1:6" s="71" customFormat="1" ht="23.25">
      <c r="A258" s="2" t="s">
        <v>441</v>
      </c>
      <c r="B258" s="30" t="s">
        <v>442</v>
      </c>
      <c r="C258" s="23"/>
      <c r="D258" s="59">
        <v>2506.40173</v>
      </c>
      <c r="E258" s="59">
        <v>62.40173</v>
      </c>
      <c r="F258" s="60">
        <v>2.5</v>
      </c>
    </row>
    <row r="259" spans="1:6" s="71" customFormat="1" ht="23.25">
      <c r="A259" s="2" t="s">
        <v>443</v>
      </c>
      <c r="B259" s="30" t="s">
        <v>444</v>
      </c>
      <c r="C259" s="23"/>
      <c r="D259" s="59">
        <v>12571.82864</v>
      </c>
      <c r="E259" s="59">
        <v>717.72864</v>
      </c>
      <c r="F259" s="60">
        <v>5.7</v>
      </c>
    </row>
    <row r="260" spans="1:6" s="3" customFormat="1" ht="32.25">
      <c r="A260" s="18" t="s">
        <v>445</v>
      </c>
      <c r="B260" s="35" t="s">
        <v>446</v>
      </c>
      <c r="C260" s="23"/>
      <c r="D260" s="39">
        <v>32200.91924</v>
      </c>
      <c r="E260" s="39">
        <v>7377.04557</v>
      </c>
      <c r="F260" s="45">
        <v>22.9</v>
      </c>
    </row>
    <row r="261" spans="1:6" s="71" customFormat="1" ht="34.5">
      <c r="A261" s="2" t="s">
        <v>67</v>
      </c>
      <c r="B261" s="30" t="s">
        <v>452</v>
      </c>
      <c r="C261" s="23"/>
      <c r="D261" s="59">
        <v>720</v>
      </c>
      <c r="E261" s="59"/>
      <c r="F261" s="60">
        <v>0</v>
      </c>
    </row>
    <row r="262" spans="1:6" s="71" customFormat="1" ht="34.5">
      <c r="A262" s="2" t="s">
        <v>447</v>
      </c>
      <c r="B262" s="30" t="s">
        <v>448</v>
      </c>
      <c r="C262" s="23"/>
      <c r="D262" s="59">
        <v>25599.06488</v>
      </c>
      <c r="E262" s="59">
        <v>7345.10879</v>
      </c>
      <c r="F262" s="60">
        <v>28.7</v>
      </c>
    </row>
    <row r="263" spans="1:6" s="71" customFormat="1" ht="34.5">
      <c r="A263" s="2" t="s">
        <v>435</v>
      </c>
      <c r="B263" s="30" t="s">
        <v>455</v>
      </c>
      <c r="C263" s="23"/>
      <c r="D263" s="59">
        <v>981.39624</v>
      </c>
      <c r="E263" s="59"/>
      <c r="F263" s="60">
        <v>0</v>
      </c>
    </row>
    <row r="264" spans="1:6" s="71" customFormat="1" ht="23.25">
      <c r="A264" s="2" t="s">
        <v>441</v>
      </c>
      <c r="B264" s="30" t="s">
        <v>449</v>
      </c>
      <c r="C264" s="23"/>
      <c r="D264" s="59">
        <v>25</v>
      </c>
      <c r="E264" s="59">
        <v>24.687</v>
      </c>
      <c r="F264" s="60">
        <v>98.7</v>
      </c>
    </row>
    <row r="265" spans="1:6" s="71" customFormat="1" ht="15">
      <c r="A265" s="2" t="s">
        <v>450</v>
      </c>
      <c r="B265" s="30" t="s">
        <v>451</v>
      </c>
      <c r="C265" s="23"/>
      <c r="D265" s="59">
        <v>569</v>
      </c>
      <c r="E265" s="59">
        <v>7.24978</v>
      </c>
      <c r="F265" s="60">
        <v>1.3</v>
      </c>
    </row>
    <row r="266" spans="1:6" s="71" customFormat="1" ht="34.5">
      <c r="A266" s="2" t="s">
        <v>187</v>
      </c>
      <c r="B266" s="30" t="s">
        <v>454</v>
      </c>
      <c r="C266" s="23"/>
      <c r="D266" s="59">
        <v>524.45812</v>
      </c>
      <c r="E266" s="59"/>
      <c r="F266" s="60">
        <v>0</v>
      </c>
    </row>
    <row r="267" spans="1:6" s="71" customFormat="1" ht="15">
      <c r="A267" s="2" t="s">
        <v>69</v>
      </c>
      <c r="B267" s="30" t="s">
        <v>453</v>
      </c>
      <c r="C267" s="23"/>
      <c r="D267" s="59">
        <v>3782</v>
      </c>
      <c r="E267" s="59"/>
      <c r="F267" s="60">
        <v>0</v>
      </c>
    </row>
    <row r="268" spans="1:6" s="3" customFormat="1" ht="21.75">
      <c r="A268" s="18" t="s">
        <v>456</v>
      </c>
      <c r="B268" s="35" t="s">
        <v>457</v>
      </c>
      <c r="C268" s="23"/>
      <c r="D268" s="39">
        <v>2000</v>
      </c>
      <c r="E268" s="39">
        <v>288.59183</v>
      </c>
      <c r="F268" s="45">
        <v>14.4</v>
      </c>
    </row>
    <row r="269" spans="1:6" s="71" customFormat="1" ht="23.25">
      <c r="A269" s="2" t="s">
        <v>458</v>
      </c>
      <c r="B269" s="30" t="s">
        <v>459</v>
      </c>
      <c r="C269" s="23"/>
      <c r="D269" s="59">
        <v>2000</v>
      </c>
      <c r="E269" s="59">
        <v>288.59183</v>
      </c>
      <c r="F269" s="60">
        <v>14.4</v>
      </c>
    </row>
    <row r="270" spans="1:6" s="3" customFormat="1" ht="21.75">
      <c r="A270" s="18" t="s">
        <v>460</v>
      </c>
      <c r="B270" s="35" t="s">
        <v>461</v>
      </c>
      <c r="C270" s="23"/>
      <c r="D270" s="39">
        <v>37855.686</v>
      </c>
      <c r="E270" s="39"/>
      <c r="F270" s="45">
        <v>0</v>
      </c>
    </row>
    <row r="271" spans="1:6" s="71" customFormat="1" ht="34.5">
      <c r="A271" s="2" t="s">
        <v>462</v>
      </c>
      <c r="B271" s="30" t="s">
        <v>463</v>
      </c>
      <c r="C271" s="23"/>
      <c r="D271" s="59">
        <v>37855.686</v>
      </c>
      <c r="E271" s="59"/>
      <c r="F271" s="60">
        <v>0</v>
      </c>
    </row>
    <row r="272" spans="1:6" s="3" customFormat="1" ht="14.25">
      <c r="A272" s="18" t="s">
        <v>464</v>
      </c>
      <c r="B272" s="35" t="s">
        <v>465</v>
      </c>
      <c r="C272" s="23"/>
      <c r="D272" s="39">
        <v>6001</v>
      </c>
      <c r="E272" s="39"/>
      <c r="F272" s="45">
        <v>0</v>
      </c>
    </row>
    <row r="273" spans="1:6" s="3" customFormat="1" ht="14.25">
      <c r="A273" s="18" t="s">
        <v>466</v>
      </c>
      <c r="B273" s="35" t="s">
        <v>467</v>
      </c>
      <c r="C273" s="23"/>
      <c r="D273" s="39">
        <v>6001</v>
      </c>
      <c r="E273" s="39"/>
      <c r="F273" s="45">
        <v>0</v>
      </c>
    </row>
    <row r="274" spans="1:6" s="71" customFormat="1" ht="23.25">
      <c r="A274" s="2" t="s">
        <v>381</v>
      </c>
      <c r="B274" s="30" t="s">
        <v>468</v>
      </c>
      <c r="C274" s="23"/>
      <c r="D274" s="59">
        <v>6000</v>
      </c>
      <c r="E274" s="59"/>
      <c r="F274" s="60">
        <v>0</v>
      </c>
    </row>
    <row r="275" spans="1:6" s="71" customFormat="1" ht="23.25">
      <c r="A275" s="2" t="s">
        <v>381</v>
      </c>
      <c r="B275" s="30" t="s">
        <v>469</v>
      </c>
      <c r="C275" s="23"/>
      <c r="D275" s="59">
        <v>1</v>
      </c>
      <c r="E275" s="59"/>
      <c r="F275" s="60">
        <v>0</v>
      </c>
    </row>
    <row r="276" spans="1:6" s="3" customFormat="1" ht="21.75">
      <c r="A276" s="18" t="s">
        <v>470</v>
      </c>
      <c r="B276" s="35" t="s">
        <v>471</v>
      </c>
      <c r="C276" s="23"/>
      <c r="D276" s="39">
        <v>72220.2034</v>
      </c>
      <c r="E276" s="39">
        <v>13254.49704</v>
      </c>
      <c r="F276" s="45">
        <v>18.4</v>
      </c>
    </row>
    <row r="277" spans="1:6" s="3" customFormat="1" ht="21.75">
      <c r="A277" s="18" t="s">
        <v>472</v>
      </c>
      <c r="B277" s="35" t="s">
        <v>473</v>
      </c>
      <c r="C277" s="23"/>
      <c r="D277" s="39">
        <v>752.1391</v>
      </c>
      <c r="E277" s="39">
        <v>34.8</v>
      </c>
      <c r="F277" s="45">
        <v>4.6</v>
      </c>
    </row>
    <row r="278" spans="1:6" s="3" customFormat="1" ht="21.75">
      <c r="A278" s="18" t="s">
        <v>474</v>
      </c>
      <c r="B278" s="35" t="s">
        <v>475</v>
      </c>
      <c r="C278" s="23"/>
      <c r="D278" s="39">
        <v>752.1391</v>
      </c>
      <c r="E278" s="39">
        <v>34.8</v>
      </c>
      <c r="F278" s="45">
        <v>4.6</v>
      </c>
    </row>
    <row r="279" spans="1:6" s="71" customFormat="1" ht="34.5">
      <c r="A279" s="2" t="s">
        <v>476</v>
      </c>
      <c r="B279" s="30" t="s">
        <v>477</v>
      </c>
      <c r="C279" s="23"/>
      <c r="D279" s="59">
        <v>591</v>
      </c>
      <c r="E279" s="59">
        <v>34.8</v>
      </c>
      <c r="F279" s="60">
        <v>5.9</v>
      </c>
    </row>
    <row r="280" spans="1:6" s="71" customFormat="1" ht="23.25">
      <c r="A280" s="2" t="s">
        <v>478</v>
      </c>
      <c r="B280" s="30" t="s">
        <v>479</v>
      </c>
      <c r="C280" s="23"/>
      <c r="D280" s="59">
        <v>161.1391</v>
      </c>
      <c r="E280" s="59"/>
      <c r="F280" s="60">
        <v>0</v>
      </c>
    </row>
    <row r="281" spans="1:6" s="3" customFormat="1" ht="14.25">
      <c r="A281" s="18" t="s">
        <v>480</v>
      </c>
      <c r="B281" s="35" t="s">
        <v>481</v>
      </c>
      <c r="C281" s="23"/>
      <c r="D281" s="39">
        <v>1312.3643</v>
      </c>
      <c r="E281" s="39">
        <v>267.06411</v>
      </c>
      <c r="F281" s="45">
        <v>20.3</v>
      </c>
    </row>
    <row r="282" spans="1:6" s="3" customFormat="1" ht="21.75">
      <c r="A282" s="18" t="s">
        <v>482</v>
      </c>
      <c r="B282" s="35" t="s">
        <v>483</v>
      </c>
      <c r="C282" s="23"/>
      <c r="D282" s="39">
        <v>865.5</v>
      </c>
      <c r="E282" s="39">
        <v>165.24494</v>
      </c>
      <c r="F282" s="45">
        <v>19.1</v>
      </c>
    </row>
    <row r="283" spans="1:6" s="71" customFormat="1" ht="15">
      <c r="A283" s="2" t="s">
        <v>22</v>
      </c>
      <c r="B283" s="30" t="s">
        <v>484</v>
      </c>
      <c r="C283" s="23"/>
      <c r="D283" s="59">
        <v>865.5</v>
      </c>
      <c r="E283" s="59">
        <v>165.24494</v>
      </c>
      <c r="F283" s="60">
        <v>19.1</v>
      </c>
    </row>
    <row r="284" spans="1:6" s="3" customFormat="1" ht="63.75">
      <c r="A284" s="18" t="s">
        <v>485</v>
      </c>
      <c r="B284" s="35" t="s">
        <v>486</v>
      </c>
      <c r="C284" s="23"/>
      <c r="D284" s="39">
        <v>446.8643</v>
      </c>
      <c r="E284" s="39">
        <v>101.81917</v>
      </c>
      <c r="F284" s="45">
        <v>22.8</v>
      </c>
    </row>
    <row r="285" spans="1:6" s="71" customFormat="1" ht="23.25">
      <c r="A285" s="2" t="s">
        <v>487</v>
      </c>
      <c r="B285" s="30" t="s">
        <v>488</v>
      </c>
      <c r="C285" s="23"/>
      <c r="D285" s="59">
        <v>446.8643</v>
      </c>
      <c r="E285" s="59">
        <v>101.81917</v>
      </c>
      <c r="F285" s="60">
        <v>22.8</v>
      </c>
    </row>
    <row r="286" spans="1:6" s="3" customFormat="1" ht="32.25">
      <c r="A286" s="18" t="s">
        <v>489</v>
      </c>
      <c r="B286" s="35" t="s">
        <v>490</v>
      </c>
      <c r="C286" s="23"/>
      <c r="D286" s="39">
        <v>1143.1</v>
      </c>
      <c r="E286" s="39">
        <v>272.5</v>
      </c>
      <c r="F286" s="45">
        <v>23.8</v>
      </c>
    </row>
    <row r="287" spans="1:6" s="3" customFormat="1" ht="32.25">
      <c r="A287" s="18" t="s">
        <v>491</v>
      </c>
      <c r="B287" s="35" t="s">
        <v>492</v>
      </c>
      <c r="C287" s="23"/>
      <c r="D287" s="39">
        <v>1143.1</v>
      </c>
      <c r="E287" s="39">
        <v>272.5</v>
      </c>
      <c r="F287" s="45">
        <v>23.8</v>
      </c>
    </row>
    <row r="288" spans="1:6" s="71" customFormat="1" ht="23.25">
      <c r="A288" s="2" t="s">
        <v>493</v>
      </c>
      <c r="B288" s="30" t="s">
        <v>494</v>
      </c>
      <c r="C288" s="23"/>
      <c r="D288" s="59">
        <v>1143.1</v>
      </c>
      <c r="E288" s="59">
        <v>272.5</v>
      </c>
      <c r="F288" s="60">
        <v>23.8</v>
      </c>
    </row>
    <row r="289" spans="1:6" s="3" customFormat="1" ht="21.75">
      <c r="A289" s="18" t="s">
        <v>165</v>
      </c>
      <c r="B289" s="35" t="s">
        <v>495</v>
      </c>
      <c r="C289" s="23"/>
      <c r="D289" s="39">
        <v>68564</v>
      </c>
      <c r="E289" s="39">
        <v>12609.86672</v>
      </c>
      <c r="F289" s="45">
        <v>18.4</v>
      </c>
    </row>
    <row r="290" spans="1:6" s="3" customFormat="1" ht="32.25">
      <c r="A290" s="18" t="s">
        <v>496</v>
      </c>
      <c r="B290" s="35" t="s">
        <v>497</v>
      </c>
      <c r="C290" s="23"/>
      <c r="D290" s="39">
        <v>46455</v>
      </c>
      <c r="E290" s="39">
        <v>8731.04666</v>
      </c>
      <c r="F290" s="45">
        <v>18.8</v>
      </c>
    </row>
    <row r="291" spans="1:6" s="71" customFormat="1" ht="15">
      <c r="A291" s="2" t="s">
        <v>498</v>
      </c>
      <c r="B291" s="30" t="s">
        <v>499</v>
      </c>
      <c r="C291" s="23"/>
      <c r="D291" s="59">
        <v>1790.7</v>
      </c>
      <c r="E291" s="59">
        <v>316.82086</v>
      </c>
      <c r="F291" s="60">
        <v>17.7</v>
      </c>
    </row>
    <row r="292" spans="1:6" s="71" customFormat="1" ht="15">
      <c r="A292" s="2" t="s">
        <v>22</v>
      </c>
      <c r="B292" s="30" t="s">
        <v>500</v>
      </c>
      <c r="C292" s="23"/>
      <c r="D292" s="59">
        <v>42590.3</v>
      </c>
      <c r="E292" s="59">
        <v>7999.24754</v>
      </c>
      <c r="F292" s="60">
        <v>18.8</v>
      </c>
    </row>
    <row r="293" spans="1:6" s="71" customFormat="1" ht="15">
      <c r="A293" s="2" t="s">
        <v>32</v>
      </c>
      <c r="B293" s="30" t="s">
        <v>501</v>
      </c>
      <c r="C293" s="23"/>
      <c r="D293" s="59">
        <v>110</v>
      </c>
      <c r="E293" s="59"/>
      <c r="F293" s="60">
        <v>0</v>
      </c>
    </row>
    <row r="294" spans="1:6" s="71" customFormat="1" ht="15">
      <c r="A294" s="2" t="s">
        <v>40</v>
      </c>
      <c r="B294" s="30" t="s">
        <v>505</v>
      </c>
      <c r="C294" s="23"/>
      <c r="D294" s="59"/>
      <c r="E294" s="59"/>
      <c r="F294" s="60"/>
    </row>
    <row r="295" spans="1:6" s="71" customFormat="1" ht="15">
      <c r="A295" s="2" t="s">
        <v>502</v>
      </c>
      <c r="B295" s="30" t="s">
        <v>503</v>
      </c>
      <c r="C295" s="23"/>
      <c r="D295" s="59">
        <v>1709</v>
      </c>
      <c r="E295" s="59">
        <v>414.97826</v>
      </c>
      <c r="F295" s="60">
        <v>24.3</v>
      </c>
    </row>
    <row r="296" spans="1:6" s="71" customFormat="1" ht="34.5">
      <c r="A296" s="2" t="s">
        <v>80</v>
      </c>
      <c r="B296" s="30" t="s">
        <v>504</v>
      </c>
      <c r="C296" s="23"/>
      <c r="D296" s="59">
        <v>255</v>
      </c>
      <c r="E296" s="59"/>
      <c r="F296" s="60">
        <v>0</v>
      </c>
    </row>
    <row r="297" spans="1:6" s="3" customFormat="1" ht="21.75">
      <c r="A297" s="18" t="s">
        <v>506</v>
      </c>
      <c r="B297" s="35" t="s">
        <v>507</v>
      </c>
      <c r="C297" s="23"/>
      <c r="D297" s="39">
        <v>22109</v>
      </c>
      <c r="E297" s="39">
        <v>3878.82006</v>
      </c>
      <c r="F297" s="45">
        <v>17.5</v>
      </c>
    </row>
    <row r="298" spans="1:6" s="71" customFormat="1" ht="23.25">
      <c r="A298" s="2" t="s">
        <v>174</v>
      </c>
      <c r="B298" s="30" t="s">
        <v>508</v>
      </c>
      <c r="C298" s="23"/>
      <c r="D298" s="59">
        <v>22109</v>
      </c>
      <c r="E298" s="59">
        <v>3878.82006</v>
      </c>
      <c r="F298" s="60">
        <v>17.5</v>
      </c>
    </row>
    <row r="299" spans="1:6" s="3" customFormat="1" ht="32.25">
      <c r="A299" s="18" t="s">
        <v>509</v>
      </c>
      <c r="B299" s="35" t="s">
        <v>510</v>
      </c>
      <c r="C299" s="23"/>
      <c r="D299" s="39">
        <v>448.6</v>
      </c>
      <c r="E299" s="39">
        <v>70.26621</v>
      </c>
      <c r="F299" s="45">
        <v>15.7</v>
      </c>
    </row>
    <row r="300" spans="1:6" s="3" customFormat="1" ht="32.25">
      <c r="A300" s="18" t="s">
        <v>511</v>
      </c>
      <c r="B300" s="35" t="s">
        <v>512</v>
      </c>
      <c r="C300" s="23"/>
      <c r="D300" s="39">
        <v>448.6</v>
      </c>
      <c r="E300" s="39">
        <v>70.26621</v>
      </c>
      <c r="F300" s="45">
        <v>15.7</v>
      </c>
    </row>
    <row r="301" spans="1:6" s="71" customFormat="1" ht="23.25">
      <c r="A301" s="2" t="s">
        <v>513</v>
      </c>
      <c r="B301" s="30" t="s">
        <v>514</v>
      </c>
      <c r="C301" s="23"/>
      <c r="D301" s="59">
        <v>448.6</v>
      </c>
      <c r="E301" s="59">
        <v>70.26621</v>
      </c>
      <c r="F301" s="60">
        <v>15.7</v>
      </c>
    </row>
    <row r="302" spans="1:6" s="3" customFormat="1" ht="21.75">
      <c r="A302" s="18" t="s">
        <v>515</v>
      </c>
      <c r="B302" s="35" t="s">
        <v>516</v>
      </c>
      <c r="C302" s="23"/>
      <c r="D302" s="39">
        <v>8789</v>
      </c>
      <c r="E302" s="39">
        <v>918.73031</v>
      </c>
      <c r="F302" s="45">
        <v>10.5</v>
      </c>
    </row>
    <row r="303" spans="1:6" s="3" customFormat="1" ht="14.25">
      <c r="A303" s="18" t="s">
        <v>517</v>
      </c>
      <c r="B303" s="35" t="s">
        <v>518</v>
      </c>
      <c r="C303" s="23"/>
      <c r="D303" s="39">
        <v>8739</v>
      </c>
      <c r="E303" s="39">
        <v>918.73031</v>
      </c>
      <c r="F303" s="45">
        <v>10.5</v>
      </c>
    </row>
    <row r="304" spans="1:6" s="3" customFormat="1" ht="14.25">
      <c r="A304" s="18" t="s">
        <v>519</v>
      </c>
      <c r="B304" s="35" t="s">
        <v>520</v>
      </c>
      <c r="C304" s="23"/>
      <c r="D304" s="39">
        <v>51</v>
      </c>
      <c r="E304" s="39"/>
      <c r="F304" s="45">
        <v>0</v>
      </c>
    </row>
    <row r="305" spans="1:6" s="71" customFormat="1" ht="15">
      <c r="A305" s="2" t="s">
        <v>521</v>
      </c>
      <c r="B305" s="30" t="s">
        <v>522</v>
      </c>
      <c r="C305" s="23"/>
      <c r="D305" s="59">
        <v>51</v>
      </c>
      <c r="E305" s="59"/>
      <c r="F305" s="60">
        <v>0</v>
      </c>
    </row>
    <row r="306" spans="1:6" s="3" customFormat="1" ht="42.75">
      <c r="A306" s="18" t="s">
        <v>523</v>
      </c>
      <c r="B306" s="35" t="s">
        <v>524</v>
      </c>
      <c r="C306" s="23"/>
      <c r="D306" s="39">
        <v>3330</v>
      </c>
      <c r="E306" s="39"/>
      <c r="F306" s="45">
        <v>0</v>
      </c>
    </row>
    <row r="307" spans="1:6" s="71" customFormat="1" ht="23.25">
      <c r="A307" s="2" t="s">
        <v>525</v>
      </c>
      <c r="B307" s="30" t="s">
        <v>526</v>
      </c>
      <c r="C307" s="23"/>
      <c r="D307" s="59">
        <v>210</v>
      </c>
      <c r="E307" s="59"/>
      <c r="F307" s="60">
        <v>0</v>
      </c>
    </row>
    <row r="308" spans="1:6" s="71" customFormat="1" ht="15">
      <c r="A308" s="2" t="s">
        <v>527</v>
      </c>
      <c r="B308" s="30" t="s">
        <v>528</v>
      </c>
      <c r="C308" s="23"/>
      <c r="D308" s="59">
        <v>3120</v>
      </c>
      <c r="E308" s="59"/>
      <c r="F308" s="60">
        <v>0</v>
      </c>
    </row>
    <row r="309" spans="1:6" s="3" customFormat="1" ht="14.25">
      <c r="A309" s="18" t="s">
        <v>529</v>
      </c>
      <c r="B309" s="35" t="s">
        <v>530</v>
      </c>
      <c r="C309" s="23"/>
      <c r="D309" s="39">
        <v>5358</v>
      </c>
      <c r="E309" s="39">
        <v>918.73031</v>
      </c>
      <c r="F309" s="45">
        <v>17.1</v>
      </c>
    </row>
    <row r="310" spans="1:6" s="71" customFormat="1" ht="15">
      <c r="A310" s="2" t="s">
        <v>22</v>
      </c>
      <c r="B310" s="30" t="s">
        <v>531</v>
      </c>
      <c r="C310" s="23"/>
      <c r="D310" s="59">
        <v>5358</v>
      </c>
      <c r="E310" s="59">
        <v>918.73031</v>
      </c>
      <c r="F310" s="60">
        <v>17.1</v>
      </c>
    </row>
    <row r="311" spans="1:6" s="3" customFormat="1" ht="21.75">
      <c r="A311" s="18" t="s">
        <v>532</v>
      </c>
      <c r="B311" s="35" t="s">
        <v>533</v>
      </c>
      <c r="C311" s="23"/>
      <c r="D311" s="39">
        <v>50</v>
      </c>
      <c r="E311" s="39"/>
      <c r="F311" s="45">
        <v>0</v>
      </c>
    </row>
    <row r="312" spans="1:6" s="3" customFormat="1" ht="32.25">
      <c r="A312" s="18" t="s">
        <v>534</v>
      </c>
      <c r="B312" s="35" t="s">
        <v>535</v>
      </c>
      <c r="C312" s="23"/>
      <c r="D312" s="39">
        <v>50</v>
      </c>
      <c r="E312" s="39"/>
      <c r="F312" s="45">
        <v>0</v>
      </c>
    </row>
    <row r="313" spans="1:6" s="71" customFormat="1" ht="15">
      <c r="A313" s="2" t="s">
        <v>536</v>
      </c>
      <c r="B313" s="30" t="s">
        <v>537</v>
      </c>
      <c r="C313" s="23"/>
      <c r="D313" s="59">
        <v>50</v>
      </c>
      <c r="E313" s="59"/>
      <c r="F313" s="60">
        <v>0</v>
      </c>
    </row>
    <row r="314" spans="1:6" s="3" customFormat="1" ht="42.75">
      <c r="A314" s="18" t="s">
        <v>538</v>
      </c>
      <c r="B314" s="35" t="s">
        <v>539</v>
      </c>
      <c r="C314" s="23"/>
      <c r="D314" s="39">
        <v>50</v>
      </c>
      <c r="E314" s="39"/>
      <c r="F314" s="45">
        <v>0</v>
      </c>
    </row>
    <row r="315" spans="1:6" s="3" customFormat="1" ht="21.75">
      <c r="A315" s="18" t="s">
        <v>540</v>
      </c>
      <c r="B315" s="35" t="s">
        <v>541</v>
      </c>
      <c r="C315" s="23"/>
      <c r="D315" s="39">
        <v>50</v>
      </c>
      <c r="E315" s="39"/>
      <c r="F315" s="45">
        <v>0</v>
      </c>
    </row>
    <row r="316" spans="1:6" s="71" customFormat="1" ht="34.5">
      <c r="A316" s="2" t="s">
        <v>542</v>
      </c>
      <c r="B316" s="30" t="s">
        <v>543</v>
      </c>
      <c r="C316" s="23"/>
      <c r="D316" s="59">
        <v>50</v>
      </c>
      <c r="E316" s="59"/>
      <c r="F316" s="60">
        <v>0</v>
      </c>
    </row>
    <row r="317" spans="1:6" s="3" customFormat="1" ht="21.75">
      <c r="A317" s="18" t="s">
        <v>544</v>
      </c>
      <c r="B317" s="35" t="s">
        <v>545</v>
      </c>
      <c r="C317" s="23"/>
      <c r="D317" s="39">
        <v>5</v>
      </c>
      <c r="E317" s="39"/>
      <c r="F317" s="45">
        <v>0</v>
      </c>
    </row>
    <row r="318" spans="1:6" s="3" customFormat="1" ht="32.25">
      <c r="A318" s="18" t="s">
        <v>546</v>
      </c>
      <c r="B318" s="35" t="s">
        <v>547</v>
      </c>
      <c r="C318" s="23"/>
      <c r="D318" s="39">
        <v>5</v>
      </c>
      <c r="E318" s="39"/>
      <c r="F318" s="45">
        <v>0</v>
      </c>
    </row>
    <row r="319" spans="1:6" s="71" customFormat="1" ht="15">
      <c r="A319" s="2" t="s">
        <v>548</v>
      </c>
      <c r="B319" s="30" t="s">
        <v>549</v>
      </c>
      <c r="C319" s="23"/>
      <c r="D319" s="59">
        <v>5</v>
      </c>
      <c r="E319" s="59"/>
      <c r="F319" s="60">
        <v>0</v>
      </c>
    </row>
    <row r="320" spans="1:6" s="3" customFormat="1" ht="32.25">
      <c r="A320" s="18" t="s">
        <v>550</v>
      </c>
      <c r="B320" s="35" t="s">
        <v>551</v>
      </c>
      <c r="C320" s="23"/>
      <c r="D320" s="39">
        <v>6298.3</v>
      </c>
      <c r="E320" s="39">
        <v>15.3</v>
      </c>
      <c r="F320" s="45">
        <v>0.2</v>
      </c>
    </row>
    <row r="321" spans="1:6" s="3" customFormat="1" ht="21.75">
      <c r="A321" s="18" t="s">
        <v>552</v>
      </c>
      <c r="B321" s="35" t="s">
        <v>553</v>
      </c>
      <c r="C321" s="23"/>
      <c r="D321" s="39">
        <v>6298.3</v>
      </c>
      <c r="E321" s="39">
        <v>15.3</v>
      </c>
      <c r="F321" s="45">
        <v>0.2</v>
      </c>
    </row>
    <row r="322" spans="1:6" s="3" customFormat="1" ht="21.75">
      <c r="A322" s="18" t="s">
        <v>554</v>
      </c>
      <c r="B322" s="35" t="s">
        <v>555</v>
      </c>
      <c r="C322" s="23"/>
      <c r="D322" s="39">
        <v>15.3</v>
      </c>
      <c r="E322" s="39">
        <v>15.3</v>
      </c>
      <c r="F322" s="45">
        <v>100</v>
      </c>
    </row>
    <row r="323" spans="1:6" s="71" customFormat="1" ht="23.25">
      <c r="A323" s="2" t="s">
        <v>525</v>
      </c>
      <c r="B323" s="30" t="s">
        <v>556</v>
      </c>
      <c r="C323" s="23"/>
      <c r="D323" s="59">
        <v>15.3</v>
      </c>
      <c r="E323" s="59">
        <v>15.3</v>
      </c>
      <c r="F323" s="60">
        <v>100</v>
      </c>
    </row>
    <row r="324" spans="1:6" s="3" customFormat="1" ht="21.75">
      <c r="A324" s="18" t="s">
        <v>557</v>
      </c>
      <c r="B324" s="35" t="s">
        <v>558</v>
      </c>
      <c r="C324" s="23"/>
      <c r="D324" s="39">
        <v>6283</v>
      </c>
      <c r="E324" s="39"/>
      <c r="F324" s="45">
        <v>0</v>
      </c>
    </row>
    <row r="325" spans="1:6" s="71" customFormat="1" ht="15">
      <c r="A325" s="2" t="s">
        <v>559</v>
      </c>
      <c r="B325" s="30" t="s">
        <v>560</v>
      </c>
      <c r="C325" s="23"/>
      <c r="D325" s="59">
        <v>1783</v>
      </c>
      <c r="E325" s="59"/>
      <c r="F325" s="60">
        <v>0</v>
      </c>
    </row>
    <row r="326" spans="1:6" s="71" customFormat="1" ht="34.5">
      <c r="A326" s="2" t="s">
        <v>561</v>
      </c>
      <c r="B326" s="30" t="s">
        <v>562</v>
      </c>
      <c r="C326" s="23"/>
      <c r="D326" s="59">
        <v>4500</v>
      </c>
      <c r="E326" s="59"/>
      <c r="F326" s="60">
        <v>0</v>
      </c>
    </row>
    <row r="327" spans="1:6" s="3" customFormat="1" ht="53.25">
      <c r="A327" s="18" t="s">
        <v>563</v>
      </c>
      <c r="B327" s="35" t="s">
        <v>564</v>
      </c>
      <c r="C327" s="23"/>
      <c r="D327" s="39">
        <v>3338.2</v>
      </c>
      <c r="E327" s="39"/>
      <c r="F327" s="45">
        <v>0</v>
      </c>
    </row>
    <row r="328" spans="1:6" s="3" customFormat="1" ht="21.75">
      <c r="A328" s="18" t="s">
        <v>565</v>
      </c>
      <c r="B328" s="35" t="s">
        <v>566</v>
      </c>
      <c r="C328" s="23"/>
      <c r="D328" s="39">
        <v>3338.2</v>
      </c>
      <c r="E328" s="39"/>
      <c r="F328" s="45">
        <v>0</v>
      </c>
    </row>
    <row r="329" spans="1:6" s="71" customFormat="1" ht="34.5">
      <c r="A329" s="2" t="s">
        <v>567</v>
      </c>
      <c r="B329" s="30" t="s">
        <v>568</v>
      </c>
      <c r="C329" s="23"/>
      <c r="D329" s="59">
        <v>3338.2</v>
      </c>
      <c r="E329" s="59"/>
      <c r="F329" s="60">
        <v>0</v>
      </c>
    </row>
    <row r="330" spans="1:6" s="3" customFormat="1" ht="53.25">
      <c r="A330" s="18" t="s">
        <v>569</v>
      </c>
      <c r="B330" s="35" t="s">
        <v>570</v>
      </c>
      <c r="C330" s="23"/>
      <c r="D330" s="39">
        <v>1208.8</v>
      </c>
      <c r="E330" s="39"/>
      <c r="F330" s="45">
        <v>0</v>
      </c>
    </row>
    <row r="331" spans="1:6" s="3" customFormat="1" ht="14.25">
      <c r="A331" s="18" t="s">
        <v>571</v>
      </c>
      <c r="B331" s="35" t="s">
        <v>572</v>
      </c>
      <c r="C331" s="23"/>
      <c r="D331" s="39">
        <v>791.5</v>
      </c>
      <c r="E331" s="39"/>
      <c r="F331" s="45">
        <v>0</v>
      </c>
    </row>
    <row r="332" spans="1:6" s="71" customFormat="1" ht="45.75">
      <c r="A332" s="2" t="s">
        <v>573</v>
      </c>
      <c r="B332" s="30" t="s">
        <v>574</v>
      </c>
      <c r="C332" s="23"/>
      <c r="D332" s="59">
        <v>483.5</v>
      </c>
      <c r="E332" s="59"/>
      <c r="F332" s="60">
        <v>0</v>
      </c>
    </row>
    <row r="333" spans="1:6" s="71" customFormat="1" ht="23.25">
      <c r="A333" s="2" t="s">
        <v>575</v>
      </c>
      <c r="B333" s="30" t="s">
        <v>576</v>
      </c>
      <c r="C333" s="23"/>
      <c r="D333" s="59">
        <v>282</v>
      </c>
      <c r="E333" s="59"/>
      <c r="F333" s="60">
        <v>0</v>
      </c>
    </row>
    <row r="334" spans="1:6" s="71" customFormat="1" ht="45.75">
      <c r="A334" s="2" t="s">
        <v>573</v>
      </c>
      <c r="B334" s="30" t="s">
        <v>577</v>
      </c>
      <c r="C334" s="23"/>
      <c r="D334" s="59">
        <v>26</v>
      </c>
      <c r="E334" s="59"/>
      <c r="F334" s="60">
        <v>0</v>
      </c>
    </row>
    <row r="335" spans="1:6" s="3" customFormat="1" ht="21.75">
      <c r="A335" s="18" t="s">
        <v>578</v>
      </c>
      <c r="B335" s="35" t="s">
        <v>579</v>
      </c>
      <c r="C335" s="23"/>
      <c r="D335" s="39">
        <v>417.3</v>
      </c>
      <c r="E335" s="39"/>
      <c r="F335" s="45">
        <v>0</v>
      </c>
    </row>
    <row r="336" spans="1:6" s="71" customFormat="1" ht="45.75">
      <c r="A336" s="2" t="s">
        <v>573</v>
      </c>
      <c r="B336" s="30" t="s">
        <v>580</v>
      </c>
      <c r="C336" s="23"/>
      <c r="D336" s="59">
        <v>297.3</v>
      </c>
      <c r="E336" s="59"/>
      <c r="F336" s="60">
        <v>0</v>
      </c>
    </row>
    <row r="337" spans="1:6" s="71" customFormat="1" ht="23.25">
      <c r="A337" s="2" t="s">
        <v>575</v>
      </c>
      <c r="B337" s="30" t="s">
        <v>581</v>
      </c>
      <c r="C337" s="23"/>
      <c r="D337" s="59">
        <v>85</v>
      </c>
      <c r="E337" s="59"/>
      <c r="F337" s="60">
        <v>0</v>
      </c>
    </row>
    <row r="338" spans="1:6" s="71" customFormat="1" ht="45.75">
      <c r="A338" s="2" t="s">
        <v>573</v>
      </c>
      <c r="B338" s="30" t="s">
        <v>582</v>
      </c>
      <c r="C338" s="23"/>
      <c r="D338" s="59">
        <v>35</v>
      </c>
      <c r="E338" s="59"/>
      <c r="F338" s="60">
        <v>0</v>
      </c>
    </row>
    <row r="339" spans="1:6" s="3" customFormat="1" ht="27" customHeight="1">
      <c r="A339" s="54" t="s">
        <v>583</v>
      </c>
      <c r="B339" s="55"/>
      <c r="C339" s="56"/>
      <c r="D339" s="57">
        <f>SUM(D341-D340)</f>
        <v>915341.02355</v>
      </c>
      <c r="E339" s="57">
        <f>SUM(E341-E340)</f>
        <v>187317.29150999998</v>
      </c>
      <c r="F339" s="58">
        <f>SUM(E339/D339*100)</f>
        <v>20.464208059147243</v>
      </c>
    </row>
    <row r="340" spans="1:6" s="3" customFormat="1" ht="26.25" customHeight="1">
      <c r="A340" s="2" t="s">
        <v>20</v>
      </c>
      <c r="B340" s="30" t="s">
        <v>21</v>
      </c>
      <c r="C340" s="23"/>
      <c r="D340" s="59">
        <v>6876.5386</v>
      </c>
      <c r="E340" s="59">
        <v>923.64621</v>
      </c>
      <c r="F340" s="60">
        <v>13.4</v>
      </c>
    </row>
    <row r="341" spans="1:6" ht="25.5" customHeight="1">
      <c r="A341" s="61" t="s">
        <v>584</v>
      </c>
      <c r="B341" s="62"/>
      <c r="C341" s="63"/>
      <c r="D341" s="64">
        <f>D14</f>
        <v>922217.56215</v>
      </c>
      <c r="E341" s="64">
        <f>E14</f>
        <v>188240.93772</v>
      </c>
      <c r="F341" s="65">
        <f>F14</f>
        <v>20.4</v>
      </c>
    </row>
    <row r="343" spans="1:6" ht="15.75">
      <c r="A343" s="66" t="s">
        <v>585</v>
      </c>
      <c r="B343" s="67"/>
      <c r="C343" s="68"/>
      <c r="D343" s="69">
        <f>SUM(D339/D341*100)</f>
        <v>99.25434746829495</v>
      </c>
      <c r="E343" s="69">
        <f>SUM(E339/E341*100)</f>
        <v>99.50932766209766</v>
      </c>
      <c r="F343" s="70"/>
    </row>
  </sheetData>
  <sheetProtection/>
  <autoFilter ref="A11:F341"/>
  <mergeCells count="7">
    <mergeCell ref="A9:F9"/>
    <mergeCell ref="A2:F2"/>
    <mergeCell ref="A3:F3"/>
    <mergeCell ref="A4:F4"/>
    <mergeCell ref="A5:F5"/>
    <mergeCell ref="A7:F7"/>
    <mergeCell ref="A8:F8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8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Пользователь</cp:lastModifiedBy>
  <cp:lastPrinted>2023-04-21T12:20:30Z</cp:lastPrinted>
  <dcterms:created xsi:type="dcterms:W3CDTF">2015-01-13T10:02:08Z</dcterms:created>
  <dcterms:modified xsi:type="dcterms:W3CDTF">2023-04-21T12:22:14Z</dcterms:modified>
  <cp:category/>
  <cp:version/>
  <cp:contentType/>
  <cp:contentStatus/>
</cp:coreProperties>
</file>