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00" windowWidth="22695" windowHeight="7875"/>
  </bookViews>
  <sheets>
    <sheet name="Документ" sheetId="2" r:id="rId1"/>
  </sheets>
  <definedNames>
    <definedName name="_xlnm._FilterDatabase" localSheetId="0" hidden="1">Документ!$A$10:$D$10</definedName>
  </definedNames>
  <calcPr calcId="145621"/>
</workbook>
</file>

<file path=xl/calcChain.xml><?xml version="1.0" encoding="utf-8"?>
<calcChain xmlns="http://schemas.openxmlformats.org/spreadsheetml/2006/main">
  <c r="D727" i="2" l="1"/>
  <c r="D714" i="2"/>
  <c r="D663" i="2"/>
  <c r="D596" i="2"/>
  <c r="D482" i="2"/>
  <c r="D442" i="2"/>
  <c r="D428" i="2"/>
  <c r="D392" i="2"/>
  <c r="D306" i="2"/>
  <c r="D276" i="2"/>
  <c r="D11" i="2"/>
  <c r="D774" i="2" l="1"/>
</calcChain>
</file>

<file path=xl/sharedStrings.xml><?xml version="1.0" encoding="utf-8"?>
<sst xmlns="http://schemas.openxmlformats.org/spreadsheetml/2006/main" count="1922" uniqueCount="706">
  <si>
    <t>Единица измерения: тыс.руб.</t>
  </si>
  <si>
    <t>Наименование</t>
  </si>
  <si>
    <t>Код целевой статьи</t>
  </si>
  <si>
    <t>Код вида расхода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</si>
  <si>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</si>
  <si>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</si>
  <si>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</si>
  <si>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</si>
  <si>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</si>
  <si>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</si>
  <si>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</si>
  <si>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</si>
  <si>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</si>
  <si>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</si>
  <si>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</si>
  <si>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</si>
  <si>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</si>
  <si>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</si>
  <si>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</si>
  <si>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</si>
  <si>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Налог на имущество</t>
  </si>
  <si>
    <t>0110160620</t>
  </si>
  <si>
    <t>Уплата налога на имущество организаций и земельного налога</t>
  </si>
  <si>
    <t>851</t>
  </si>
  <si>
    <t>Предоставление дошкольного образования в дошкольных образовательных учреждениях</t>
  </si>
  <si>
    <t>0110161100</t>
  </si>
  <si>
    <t>Иные выплаты персоналу учреждений, за исключением фонда оплаты труда</t>
  </si>
  <si>
    <t>112</t>
  </si>
  <si>
    <t>Закупка энергетических ресурсов</t>
  </si>
  <si>
    <t>247</t>
  </si>
  <si>
    <t>Уплата иных платежей</t>
  </si>
  <si>
    <t>853</t>
  </si>
  <si>
    <t>Компенсация расходов на оплату коммунальных услуг специалистам, проживающим и работающим в сельских населенных пунктах</t>
  </si>
  <si>
    <t>0110161740</t>
  </si>
  <si>
    <t>Пособия, компенсации и иные социальные выплаты гражданам, кроме публичных нормативных обязательств</t>
  </si>
  <si>
    <t>321</t>
  </si>
  <si>
    <t>Расходы за счет доходов от платных услуг, оказываемых казенными учреждениями</t>
  </si>
  <si>
    <t>0110163200</t>
  </si>
  <si>
    <t>Расходы за счет родительской платы за содержание ребенка в образовательном учреждении</t>
  </si>
  <si>
    <t>0110163400</t>
  </si>
  <si>
    <t>Реализация мер социальной поддержки семей с детьми дошкольного возраста</t>
  </si>
  <si>
    <t>0110200000</t>
  </si>
  <si>
    <t>0110204240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</si>
  <si>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</si>
  <si>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Субсидии бюджетным учреждениям на иные цели</t>
  </si>
  <si>
    <t>612</t>
  </si>
  <si>
    <t>0110204480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</si>
  <si>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</si>
  <si>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</si>
  <si>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0110206900</t>
  </si>
  <si>
    <t>0110207120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</si>
  <si>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</si>
  <si>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</si>
  <si>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01102S7120</t>
  </si>
  <si>
    <t>Укрепление материально-технической базы муниципальных дошкольных образовательных учреждений</t>
  </si>
  <si>
    <t>0110300000</t>
  </si>
  <si>
    <t>Реализация проектов инициативного бюджетирования</t>
  </si>
  <si>
    <t>0110308810</t>
  </si>
  <si>
    <t>0110361100</t>
  </si>
  <si>
    <t>Расходы на софинансирование проектов развития общественной инфраструктуры</t>
  </si>
  <si>
    <t>0110362340</t>
  </si>
  <si>
    <t>01103S8810</t>
  </si>
  <si>
    <t>Мероприятия, направленные на обеспечение безопасности условий обучения и воспитания детей в муниципальных дошкольных образовательных учреждениях</t>
  </si>
  <si>
    <t>0110500000</t>
  </si>
  <si>
    <t>Расходы на мероприятия по безопасности образовательных организаций в Удмуртской Республике</t>
  </si>
  <si>
    <t>0110504960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</si>
  <si>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</si>
  <si>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</si>
  <si>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Безопасность образовательного учреждения</t>
  </si>
  <si>
    <t>0110561940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</si>
  <si>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</si>
  <si>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</si>
  <si>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</si>
  <si>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</si>
  <si>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</si>
  <si>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</si>
  <si>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0120107070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</si>
  <si>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</t>
  </si>
  <si>
    <t>0120109090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</si>
  <si>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</si>
  <si>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</si>
  <si>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</si>
  <si>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0120160620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</si>
  <si>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</si>
  <si>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0120161200</t>
  </si>
  <si>
    <t>Иные выплаты учреждений привлекаемым лицам</t>
  </si>
  <si>
    <t>113</t>
  </si>
  <si>
    <t>Уплата прочих налогов, сборов</t>
  </si>
  <si>
    <t>852</t>
  </si>
  <si>
    <t>0120161740</t>
  </si>
  <si>
    <t>Расходы за счет доходов, поступающих в порядке возмещения расходов, понесенных в связи с эксплуатацией имущества муниципального района</t>
  </si>
  <si>
    <t>0120163210</t>
  </si>
  <si>
    <t>0120163400</t>
  </si>
  <si>
    <t>0120200000</t>
  </si>
  <si>
    <t>0120204240</t>
  </si>
  <si>
    <t>0120206900</t>
  </si>
  <si>
    <t>0120207120</t>
  </si>
  <si>
    <t>01202S6900</t>
  </si>
  <si>
    <t>01202S7120</t>
  </si>
  <si>
    <t>Укрепление материально-технической базы муниципальных общеобразовательных учреждений</t>
  </si>
  <si>
    <t>0120300000</t>
  </si>
  <si>
    <t>Реализация в Удмуртской Республике проектов инициативного бюджетирования, выдвигаемых лицами с инвалидностью</t>
  </si>
  <si>
    <t>0120303500</t>
  </si>
  <si>
    <t>Реализация проектов молодежного инициативного бюджетирования</t>
  </si>
  <si>
    <t>0120309550</t>
  </si>
  <si>
    <t>Мероприятия по проведению капитального ремонта объектов муниуципальной собственности</t>
  </si>
  <si>
    <t>0120360150</t>
  </si>
  <si>
    <t>0120361200</t>
  </si>
  <si>
    <t>Капитальный ремонт, реконструкция муниципальных общеобразовательных организаций</t>
  </si>
  <si>
    <t>0120361230</t>
  </si>
  <si>
    <t>Закупка товаров, работ и услуг в целях капитального ремонта государственного (муниципального) имущества</t>
  </si>
  <si>
    <t>243</t>
  </si>
  <si>
    <t>Реализация проектов инициативного бюджетирования, выдвигаемых лицами с инвалидностью</t>
  </si>
  <si>
    <t>01203S3500</t>
  </si>
  <si>
    <t>Реализация проектов молодежного инициативного бюджетирования (софинансирование)</t>
  </si>
  <si>
    <t>01203S9550</t>
  </si>
  <si>
    <t>Детское и школьное питание</t>
  </si>
  <si>
    <t>0120400000</t>
  </si>
  <si>
    <t>Обеспечение питанием детей дошкольного и школьного возраста в Удмуртской Республике</t>
  </si>
  <si>
    <t>0120406960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</si>
  <si>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</si>
  <si>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0120423040</t>
  </si>
  <si>
    <t>0120461200</t>
  </si>
  <si>
    <t>Обеспечение питанием обучающихся с ограничеными возможностями здоровья</t>
  </si>
  <si>
    <t>0120461250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</si>
  <si>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</si>
  <si>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01204L3040</t>
  </si>
  <si>
    <t>01204S3040</t>
  </si>
  <si>
    <t>Обеспечение питанием детей дошкольного и школьного возраста</t>
  </si>
  <si>
    <t>01204S6960</t>
  </si>
  <si>
    <t>Мероприятия, направленные на обеспечение безопасности условий обучения детей в муниципальных общеобразовательных учреждениях</t>
  </si>
  <si>
    <t>0120500000</t>
  </si>
  <si>
    <t>Расходы на мероприятия по обеспечению безопасности образовательных организаций в Удмуртской Республике</t>
  </si>
  <si>
    <t>0120500600</t>
  </si>
  <si>
    <t>0120504960</t>
  </si>
  <si>
    <t>0120506550</t>
  </si>
  <si>
    <t>0120561940</t>
  </si>
  <si>
    <t>Федеральный проект "Современная школа"</t>
  </si>
  <si>
    <t>012E100000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</si>
  <si>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организаций, расположенных в сельской местности и малых городах сверх установленного уровня софинансирования</t>
  </si>
  <si>
    <t>012E121690</t>
  </si>
  <si>
    <t>Федеральный проект "Успех каждого ребенка"</t>
  </si>
  <si>
    <t>012E200000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</si>
  <si>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</si>
  <si>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</si>
  <si>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>Федеральный проект "Патриотическое воспитание граждан Российской Федерации"</t>
  </si>
  <si>
    <t>012EВ00000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</si>
  <si>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</si>
  <si>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</si>
  <si>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Подпрограмма "Дополнительное образование и воспитание детей"</t>
  </si>
  <si>
    <t>0130000000</t>
  </si>
  <si>
    <t>Организация обучения по программам дополнительного образования различной направленности (музыка, хореография,театр, изобразительное и декоративно-прикладное искусство, программы общеэстетического развития)</t>
  </si>
  <si>
    <t>0130100000</t>
  </si>
  <si>
    <t>0130108810</t>
  </si>
  <si>
    <t>Предоставление дополнительного образования</t>
  </si>
  <si>
    <t>0130161300</t>
  </si>
  <si>
    <t>0130161740</t>
  </si>
  <si>
    <t>0130162340</t>
  </si>
  <si>
    <t>01301S8810</t>
  </si>
  <si>
    <t>Реализация дополнительных образовательных программ</t>
  </si>
  <si>
    <t>0130200000</t>
  </si>
  <si>
    <t>0130260620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</si>
  <si>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</si>
  <si>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</si>
  <si>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0130261300</t>
  </si>
  <si>
    <t>0130261740</t>
  </si>
  <si>
    <t>Укрепление материально-технической базы муниципальных образовательных учреждений дополнительного образования</t>
  </si>
  <si>
    <t>0130600000</t>
  </si>
  <si>
    <t>0130661300</t>
  </si>
  <si>
    <t>Мероприятия, направленные на обеспечение безопасности условий для предоставления муниципальных услуг в муниципальных образовательных учреждениях дополнительного образования</t>
  </si>
  <si>
    <t>0130700000</t>
  </si>
  <si>
    <t>0130706550</t>
  </si>
  <si>
    <t>0130761300</t>
  </si>
  <si>
    <t>Обеспечение персонифицированного финансирования дополнительного образования детей</t>
  </si>
  <si>
    <t>0130900000</t>
  </si>
  <si>
    <t>0130961300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</si>
  <si>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</si>
  <si>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</si>
  <si>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(гранты в форме субсидий), подлежащие казначейскому сопровождению</t>
  </si>
  <si>
    <t>632</t>
  </si>
  <si>
    <t>Подпрограмма "Реализация молодежной политики"</t>
  </si>
  <si>
    <t>0140000000</t>
  </si>
  <si>
    <t>Организация и проведение мероприятий по работе с детьми и молодежью</t>
  </si>
  <si>
    <t>0140100000</t>
  </si>
  <si>
    <t>0140105230</t>
  </si>
  <si>
    <t>Организация отдыха, оздоровления и занятости детей, подростков и молодёжи в Удмуртской Республике</t>
  </si>
  <si>
    <t>Субсидии автономным учреждениям на иные цели</t>
  </si>
  <si>
    <t>622</t>
  </si>
  <si>
    <t>0140108810</t>
  </si>
  <si>
    <t>Мероприятия в области молодежной политики</t>
  </si>
  <si>
    <t>0140161410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</si>
  <si>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</si>
  <si>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</si>
  <si>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0140162340</t>
  </si>
  <si>
    <t>Расходы за счет родительской платы на организацию отдыха детей</t>
  </si>
  <si>
    <t>0140163410</t>
  </si>
  <si>
    <t>Организация отдыха, оздоровления и занятости детей, подростков и молодежи</t>
  </si>
  <si>
    <t>01401S5230</t>
  </si>
  <si>
    <t>01401S8810</t>
  </si>
  <si>
    <t>Укрепление материально-технической базы муниципальных учреждений, оказывающих услуги (выполняющих работы) по организации и проведению мероприятий для детей и молодежи</t>
  </si>
  <si>
    <t>0140200000</t>
  </si>
  <si>
    <t>0140209550</t>
  </si>
  <si>
    <t>01402S9550</t>
  </si>
  <si>
    <t>Подпрограмма "Создание условий для реализации муниципальной программы"</t>
  </si>
  <si>
    <t>0150000000</t>
  </si>
  <si>
    <t>Реализация установленных полномочий (функций) Управлением образования, организация управления муниципальной программой "Развитие образования и воспитание"</t>
  </si>
  <si>
    <t>0150100000</t>
  </si>
  <si>
    <t>Центральный аппарат</t>
  </si>
  <si>
    <t>0150160030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</si>
  <si>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</si>
  <si>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</si>
  <si>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</si>
  <si>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</si>
  <si>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</si>
  <si>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</si>
  <si>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Проведение праздников и мероприятий</t>
  </si>
  <si>
    <t>0150160110</t>
  </si>
  <si>
    <t>Премии и гранты</t>
  </si>
  <si>
    <t>350</t>
  </si>
  <si>
    <t>0150160620</t>
  </si>
  <si>
    <t>Финансовое обеспечение деятельности централизованной бухгалтерии и прочих учреждений</t>
  </si>
  <si>
    <t>0150200000</t>
  </si>
  <si>
    <t>Обеспечение деятельности централизованных бухгалтерий и прочих учреждений</t>
  </si>
  <si>
    <t>0150260120</t>
  </si>
  <si>
    <t>0150260620</t>
  </si>
  <si>
    <t>Муниципальная программа "Охрана здоровья и формирование здорового образа жизни населения на 2015-2026 годы"</t>
  </si>
  <si>
    <t>0200000000</t>
  </si>
  <si>
    <t>Подпрограмма "Создание условий для развития физической культуры и спорта на 2015-2026 годы"</t>
  </si>
  <si>
    <t>0210000000</t>
  </si>
  <si>
    <t>Мероприятия в области спорта и физической культуры</t>
  </si>
  <si>
    <t>0210100000</t>
  </si>
  <si>
    <t>Расходы на решение вопросов местного значения, осуществляемые с участием средств самообложения граждан</t>
  </si>
  <si>
    <t>0210108220</t>
  </si>
  <si>
    <t>0210108810</t>
  </si>
  <si>
    <t>0210161510</t>
  </si>
  <si>
    <t>0210162340</t>
  </si>
  <si>
    <t>02101S8220</t>
  </si>
  <si>
    <t>02101S8810</t>
  </si>
  <si>
    <t>Содержание МАУ ВР ФОК "Здоровье"</t>
  </si>
  <si>
    <t>0210200000</t>
  </si>
  <si>
    <t>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</si>
  <si>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0210206790</t>
  </si>
  <si>
    <t>Охрана здоровья</t>
  </si>
  <si>
    <t>0210261500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</si>
  <si>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</si>
  <si>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</si>
  <si>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Профилактика заболеваний и формирование здорового образа жизни</t>
  </si>
  <si>
    <t>0220200000</t>
  </si>
  <si>
    <t>Природно-очаговые инфекции</t>
  </si>
  <si>
    <t>0220261520</t>
  </si>
  <si>
    <t>Меры социальной поддержки медицинских работников</t>
  </si>
  <si>
    <t>0220300000</t>
  </si>
  <si>
    <t>Реализация мер социальной поддержки</t>
  </si>
  <si>
    <t>0220361750</t>
  </si>
  <si>
    <t>Муниципальная программа "Развитие культуры и туризма Вавожского района" на 2015-2026 годы</t>
  </si>
  <si>
    <t>0300000000</t>
  </si>
  <si>
    <t>Подпрограмма "Организация библиотечного обслуживания населения"</t>
  </si>
  <si>
    <t>0310000000</t>
  </si>
  <si>
    <t>Обеспечение деятельности (оказание услуг) библиотек</t>
  </si>
  <si>
    <t>0310100000</t>
  </si>
  <si>
    <t>Осуществление библиотечного и информационного обслуживания пользователей библиотеки</t>
  </si>
  <si>
    <t>0310161610</t>
  </si>
  <si>
    <t>0310161740</t>
  </si>
  <si>
    <t>Укрепление материально-технической базы и безопасности библиотечного фонда</t>
  </si>
  <si>
    <t>0310200000</t>
  </si>
  <si>
    <t>0310208810</t>
  </si>
  <si>
    <t>0310262340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</si>
  <si>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</si>
  <si>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03102L5180</t>
  </si>
  <si>
    <t>Государственная поддержка отрасли культуры</t>
  </si>
  <si>
    <t>03102L5190</t>
  </si>
  <si>
    <t>03102S8810</t>
  </si>
  <si>
    <t>Уплата налога на имущество</t>
  </si>
  <si>
    <t>0310300000</t>
  </si>
  <si>
    <t>0310360620</t>
  </si>
  <si>
    <t>Подпрограмма "Организация досуга и предоставление услуг организаций культуры"</t>
  </si>
  <si>
    <t>0320000000</t>
  </si>
  <si>
    <t>Обеспечение деятельности муниципальных культурно-досуговых учреждений</t>
  </si>
  <si>
    <t>0320100000</t>
  </si>
  <si>
    <t>Организация мероприятий в сфере культуры</t>
  </si>
  <si>
    <t>0320161620</t>
  </si>
  <si>
    <t>0320161740</t>
  </si>
  <si>
    <t>Укрепление материально-технической базы и безопасности деятельности культурно-досуговых учреждений культуры</t>
  </si>
  <si>
    <t>0320200000</t>
  </si>
  <si>
    <t>0320203500</t>
  </si>
  <si>
    <t>0320208810</t>
  </si>
  <si>
    <t>0320209550</t>
  </si>
  <si>
    <t>0320262340</t>
  </si>
  <si>
    <t>03202S3500</t>
  </si>
  <si>
    <t>03202S8810</t>
  </si>
  <si>
    <t>03202S9550</t>
  </si>
  <si>
    <t>0320300000</t>
  </si>
  <si>
    <t>0320360620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</si>
  <si>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</si>
  <si>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0320400000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</si>
  <si>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</si>
  <si>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03204L4670</t>
  </si>
  <si>
    <t>Развитие музейного дела</t>
  </si>
  <si>
    <t>0330000000</t>
  </si>
  <si>
    <t>Реализация учреждениями общественно-значимых мероприятий, направленных на развитие музейного дела.</t>
  </si>
  <si>
    <t>0330100000</t>
  </si>
  <si>
    <t>Предоставление доступа к музейным фондам</t>
  </si>
  <si>
    <t>0330161600</t>
  </si>
  <si>
    <t>0330161740</t>
  </si>
  <si>
    <t>0330300000</t>
  </si>
  <si>
    <t>0330360620</t>
  </si>
  <si>
    <t>Развитие местного народного творчества</t>
  </si>
  <si>
    <t>0340000000</t>
  </si>
  <si>
    <t>Сохранение, использование и популяризация объектов культурного наследия</t>
  </si>
  <si>
    <t>0340100000</t>
  </si>
  <si>
    <t>0340161630</t>
  </si>
  <si>
    <t>0340161740</t>
  </si>
  <si>
    <t>Подпрограмма "Реализация национальной политики и укрепление гражданского единства"</t>
  </si>
  <si>
    <t>0360000000</t>
  </si>
  <si>
    <t>Проведение мероприятий</t>
  </si>
  <si>
    <t>0360100000</t>
  </si>
  <si>
    <t>0360160110</t>
  </si>
  <si>
    <t>0370000000</t>
  </si>
  <si>
    <t>Реализация установленных полномочий (функций) Отдела культуры Администрации Вавожского района</t>
  </si>
  <si>
    <t>0370100000</t>
  </si>
  <si>
    <t>0370160030</t>
  </si>
  <si>
    <t>0370160120</t>
  </si>
  <si>
    <t>Муниципальная программа "Социальная поддержка населения" на 2015-2026 годы</t>
  </si>
  <si>
    <t>0400000000</t>
  </si>
  <si>
    <t>Подпрограмма "Социальная поддержка семьи и детей"</t>
  </si>
  <si>
    <t>0410000000</t>
  </si>
  <si>
    <t>Финансовое обеспечение муниципальных мероприятий, направленных на укрепление института семьи</t>
  </si>
  <si>
    <t>0410300000</t>
  </si>
  <si>
    <t>0410360110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</si>
  <si>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</si>
  <si>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0410361720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</si>
  <si>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</si>
  <si>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</si>
  <si>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 (бесплатное питание для обучающихся образовательных организаций )</t>
  </si>
  <si>
    <t>041P104343</t>
  </si>
  <si>
    <t>Подпрограмма "Социальная поддержка старшего поколения"</t>
  </si>
  <si>
    <t>0420000000</t>
  </si>
  <si>
    <t>Выплата Единовременного ежегодного денежного вознаграждения гражданам, имеющим звание "Почетный гражданин Вавожского района"</t>
  </si>
  <si>
    <t>0420100000</t>
  </si>
  <si>
    <t>Реализация льгот гражданам, имеющим звание "Почетный гражданин муниципального образования"</t>
  </si>
  <si>
    <t>0420161730</t>
  </si>
  <si>
    <t>"Реализация льгот гражданам, имеющим звание ""Почетный гражданин муниципального образования"""</t>
  </si>
  <si>
    <t>Публичные нормативные выплаты гражданам несоциального характера</t>
  </si>
  <si>
    <t>330</t>
  </si>
  <si>
    <t>Организация и проведение мероприятий, направленных на повышение роли старшего поколения в общественной жизни</t>
  </si>
  <si>
    <t>0420200000</t>
  </si>
  <si>
    <t>Мероприятия в области социальной политики</t>
  </si>
  <si>
    <t>0420261700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</si>
  <si>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</si>
  <si>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</si>
  <si>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Система мер по улучшению жилищных условий отдельных категорий граждан</t>
  </si>
  <si>
    <t>0430100000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</si>
  <si>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</si>
  <si>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0430105660</t>
  </si>
  <si>
    <t>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</si>
  <si>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Расходы на осуществление деятельности специалистов, осуществляющих государственных полномочий,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</si>
  <si>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0430107860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</si>
  <si>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</si>
  <si>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</si>
  <si>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</si>
  <si>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</si>
  <si>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Муниципальная программа "Создание условий для устойчивого экономического развития на 2015-2026 годы"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</si>
  <si>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</si>
  <si>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</si>
  <si>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</si>
  <si>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Создание условий для эффективного развития сельского хозяйства, улучшение социальных условий жизни сельского населения</t>
  </si>
  <si>
    <t>0510100000</t>
  </si>
  <si>
    <t>Мероприятия в области сельского хозяйства</t>
  </si>
  <si>
    <t>0510161810</t>
  </si>
  <si>
    <t>Проведение мероприятий по подготовке проектов межевания земельных участков и проведению кадастровых работ</t>
  </si>
  <si>
    <t>0511000000</t>
  </si>
  <si>
    <t>Субсидия на подготовку проектов межевания земельных участков и на проведение кадастровых работ</t>
  </si>
  <si>
    <t>05110L5990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</si>
  <si>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</si>
  <si>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</si>
  <si>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Подпрограмма "Создание благоприятных условий для развития малого и среднего предпринимательства"</t>
  </si>
  <si>
    <t>0520000000</t>
  </si>
  <si>
    <t>Содействие развитию малого и среднего предпринимательства</t>
  </si>
  <si>
    <t>0520100000</t>
  </si>
  <si>
    <t>Мероприятия по поддержке и стимулированию развития малого и среднего предпринимательства</t>
  </si>
  <si>
    <t>05201S4740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</si>
  <si>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</si>
  <si>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</si>
  <si>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 и водной безопасности"</t>
  </si>
  <si>
    <t>0610000000</t>
  </si>
  <si>
    <t>Предупреждение и ликвидация последствий чрезвычайных ситуаций, реализация мер пожарной безопасности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</si>
  <si>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</si>
  <si>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</si>
  <si>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</si>
  <si>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Финансирование мероприятий по водной безопасности</t>
  </si>
  <si>
    <t>0610200000</t>
  </si>
  <si>
    <t>0610261900</t>
  </si>
  <si>
    <t>Обеспечение свободного доступа граждан к водным объектам общего пользования</t>
  </si>
  <si>
    <t>0610261970</t>
  </si>
  <si>
    <t>Финансирование мероприятий по пожарной безопасности</t>
  </si>
  <si>
    <t>0610300000</t>
  </si>
  <si>
    <t>Обеспечение первичных мер пожарной безопасности</t>
  </si>
  <si>
    <t>0610361910</t>
  </si>
  <si>
    <t>Подпрограмма "Профилактика правонарушений"</t>
  </si>
  <si>
    <t>0620000000</t>
  </si>
  <si>
    <t>Мероприятия организационного характера, направленные на повышение эффективности профилактики правонарушений</t>
  </si>
  <si>
    <t>0620100000</t>
  </si>
  <si>
    <t>Развитие общественных формирований правоохранительной направленности</t>
  </si>
  <si>
    <t>0620107480</t>
  </si>
  <si>
    <t>Иные выплаты государственных (муниципальных) органов привлекаемым лицам</t>
  </si>
  <si>
    <t>123</t>
  </si>
  <si>
    <t>06201S7480</t>
  </si>
  <si>
    <t>Организация мероприятий по профилактике правонарушений, в том числе среди несовершеннолетних</t>
  </si>
  <si>
    <t>0620200000</t>
  </si>
  <si>
    <t>Противодействие и предупреждение преступности</t>
  </si>
  <si>
    <t>0620261920</t>
  </si>
  <si>
    <t>Мероприятия, направленные на оказание социальной и реабилитационной помощи лицам, освободившимся из мест лишения свободы, осужденным к наказаниям без изоляции от общества.</t>
  </si>
  <si>
    <t>0620300000</t>
  </si>
  <si>
    <t>0620361920</t>
  </si>
  <si>
    <t>Профилактика алкоголизации населения</t>
  </si>
  <si>
    <t>0620400000</t>
  </si>
  <si>
    <t>0620461920</t>
  </si>
  <si>
    <t>Подпрограмма "Профилактика терроризма и экстремизма"</t>
  </si>
  <si>
    <t>0630000000</t>
  </si>
  <si>
    <t>Профилактика терроризма и экстремизма</t>
  </si>
  <si>
    <t>0630100000</t>
  </si>
  <si>
    <t>0630161930</t>
  </si>
  <si>
    <t>Подпрограмма "Построение и внедрение аппаратно-программного комплекса "Безопасный город""</t>
  </si>
  <si>
    <t>0640000000</t>
  </si>
  <si>
    <t>Создание и внедрение сегментов АПК "Безопасный город"</t>
  </si>
  <si>
    <t>0640200000</t>
  </si>
  <si>
    <t>0640261900</t>
  </si>
  <si>
    <t>Муниципальная программа "Содержание и развитие муниципального хозяйства Вавожского района на 2015-2026 годы"</t>
  </si>
  <si>
    <t>0700000000</t>
  </si>
  <si>
    <t>Подпрограмма "Территориальное развитие (градостроительство и землеустройство) на 2015-2026 гг."</t>
  </si>
  <si>
    <t>0710000000</t>
  </si>
  <si>
    <t>Разработка проектов генеральных планов муниципальных образований - поселений, а также внесение изменений в них, разработка проектов внесения изменений в правила землепользования и застройки муниципальных образований - поселений</t>
  </si>
  <si>
    <t>0710100000</t>
  </si>
  <si>
    <t>Мероприятия по землеустройству и землепользованию</t>
  </si>
  <si>
    <t>0710162010</t>
  </si>
  <si>
    <t>Подпрограмма "Содержание и развитие коммунальной инфраструктуры"</t>
  </si>
  <si>
    <t>0720000000</t>
  </si>
  <si>
    <t>Содержание объектов коммунального хозяйства, находящихся в муниципальной собственности</t>
  </si>
  <si>
    <t>0720100000</t>
  </si>
  <si>
    <t>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</si>
  <si>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0720100830</t>
  </si>
  <si>
    <t>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</si>
  <si>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</si>
  <si>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07201S0830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</si>
  <si>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УР, утвержденный Правительством УР</t>
  </si>
  <si>
    <t>Мероприятия в области коммунального хозяйства</t>
  </si>
  <si>
    <t>0720200000</t>
  </si>
  <si>
    <t>Капитальные вложения в объекты государственной (муниципальной) собственности</t>
  </si>
  <si>
    <t>0720200820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</si>
  <si>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</si>
  <si>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</si>
  <si>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</si>
  <si>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0720201440</t>
  </si>
  <si>
    <t>0720262200</t>
  </si>
  <si>
    <t>Содержание объектов комунального хозяйства, находящихся в муниципальной собственности</t>
  </si>
  <si>
    <t>0720262210</t>
  </si>
  <si>
    <t>Капитальные вложения в объекты государственной (муниципальной собственности)</t>
  </si>
  <si>
    <t>07202S0820</t>
  </si>
  <si>
    <t>07202S1440</t>
  </si>
  <si>
    <t>Подпрограмма "Содержание и развитие жилищного хозяйства"</t>
  </si>
  <si>
    <t>0730000000</t>
  </si>
  <si>
    <t>Капитальный ремонт муниципального жилищного фонда</t>
  </si>
  <si>
    <t>0730100000</t>
  </si>
  <si>
    <t>Мероприятия в области жилищного хозяйства</t>
  </si>
  <si>
    <t>0730162100</t>
  </si>
  <si>
    <t>Содержание муниципального жилья (согласно Закону Удмуртской Республики от 22 октября 2013 года № 64-РЗ "Об организации проведения капитального ремонта общего имущества в многоквартирных домах в Удмуртской Республике")</t>
  </si>
  <si>
    <t>0730200000</t>
  </si>
  <si>
    <t>Содержание муниципального жилья</t>
  </si>
  <si>
    <t>0730262110</t>
  </si>
  <si>
    <t>Обеспечение осуществления передаваемых органам местного самоуправления отдельных государственных полномочий Удмуртской Республики по государственному жилищному надзору</t>
  </si>
  <si>
    <t>0730300000</t>
  </si>
  <si>
    <t>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"Об установлении административной ответственности за отдельные виды правонарушений</t>
  </si>
  <si>
    <t>0730306200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</si>
  <si>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</si>
  <si>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Федеральный проект " Обеспечение устойчивого сокращения непригодного для проживания жилищного фонда"</t>
  </si>
  <si>
    <t>073F300000</t>
  </si>
  <si>
    <t>Расходы на переселение граждан из аварийного жилищного фонда</t>
  </si>
  <si>
    <t>073F36748S</t>
  </si>
  <si>
    <t>Подпрограмма "Благоустройство и охрана окружающей среды"</t>
  </si>
  <si>
    <t>0740000000</t>
  </si>
  <si>
    <t>Отлов и содержание безнадзорных животных (выполнение государственных полномочий)</t>
  </si>
  <si>
    <t>0740100000</t>
  </si>
  <si>
    <t>Расходы по отлову и содержанию безнадзорных животных</t>
  </si>
  <si>
    <t>0740105400</t>
  </si>
  <si>
    <t>Проведение санкционированных акций по санитарной очистке и мероприятий по улучшению экологической обстановки на территории района</t>
  </si>
  <si>
    <t>0740200000</t>
  </si>
  <si>
    <t>Прочие мероприятия по благоустройству</t>
  </si>
  <si>
    <t>0740262330</t>
  </si>
  <si>
    <t>Содержание, ремонт и обслуживание гидротехнических сооружений Вавожского района и иные водохозяйственные и водоохранные мероприятия</t>
  </si>
  <si>
    <t>0740500000</t>
  </si>
  <si>
    <t>Расходы на реализацию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</si>
  <si>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07405L0651</t>
  </si>
  <si>
    <t>Мероприятия по благоустройству</t>
  </si>
  <si>
    <t>0740600000</t>
  </si>
  <si>
    <t>0740608220</t>
  </si>
  <si>
    <t>0740608810</t>
  </si>
  <si>
    <t>Уличное освещение</t>
  </si>
  <si>
    <t>0740662300</t>
  </si>
  <si>
    <t>Организация ритуальных услуг и содержание мест захоронения</t>
  </si>
  <si>
    <t>0740662320</t>
  </si>
  <si>
    <t>0740662330</t>
  </si>
  <si>
    <t>0740662340</t>
  </si>
  <si>
    <t>Расходы на решение вопросов местного значения, осуществляемые с участием средств самообложения граждан за счет средств местного бюджета</t>
  </si>
  <si>
    <t>0740668220</t>
  </si>
  <si>
    <t>07406S8220</t>
  </si>
  <si>
    <t>07406S8810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</si>
  <si>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 на 2015-2026 годы"</t>
  </si>
  <si>
    <t>0750000000</t>
  </si>
  <si>
    <t>Капитальный ремонт, ремонт и содержание автомобильных дорог общего пользования местного значения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</si>
  <si>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</si>
  <si>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</si>
  <si>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</si>
  <si>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</si>
  <si>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</si>
  <si>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0750108810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</si>
  <si>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</si>
  <si>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</si>
  <si>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0750208220</t>
  </si>
  <si>
    <t>0750262340</t>
  </si>
  <si>
    <t>0750262510</t>
  </si>
  <si>
    <t>0750268220</t>
  </si>
  <si>
    <t>07502S1380</t>
  </si>
  <si>
    <t>Развитие сети автомобильных дорог</t>
  </si>
  <si>
    <t>07502S4650</t>
  </si>
  <si>
    <t>07502S8220</t>
  </si>
  <si>
    <t>07502S8810</t>
  </si>
  <si>
    <t>Организация транспортного обслуживания населения</t>
  </si>
  <si>
    <t>0750300000</t>
  </si>
  <si>
    <t>Возмещение расходов за оказание услуг по перевозке пассажиров</t>
  </si>
  <si>
    <t>0750362540</t>
  </si>
  <si>
    <t>Федеральный проект "Региональная и местная дорожная сеть"</t>
  </si>
  <si>
    <t>075R100000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</si>
  <si>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</si>
  <si>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</si>
  <si>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>Подпрограмма "Капитальные вложения"</t>
  </si>
  <si>
    <t>0760000000</t>
  </si>
  <si>
    <t>Ввод газовых сетей</t>
  </si>
  <si>
    <t>0760100000</t>
  </si>
  <si>
    <t>0760100820</t>
  </si>
  <si>
    <t>07601S0820</t>
  </si>
  <si>
    <t>Муниципальная программа "Муниципальное управление" на 2015-2026 годы</t>
  </si>
  <si>
    <t>0900000000</t>
  </si>
  <si>
    <t>Подпрограмма "Управление муниципальным имуществом и земельными ресурсами"</t>
  </si>
  <si>
    <t>0920000000</t>
  </si>
  <si>
    <t>Управление и распоряжение муниципальным имуществом и земельными ресурсами</t>
  </si>
  <si>
    <t>0920100000</t>
  </si>
  <si>
    <t>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</si>
  <si>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</si>
  <si>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>Оценка недвижимости, признание прав и регулирование отношений в сфере управления государственной и муниципальной собственности</t>
  </si>
  <si>
    <t>0920160090</t>
  </si>
  <si>
    <t>Приобретение имущества в муниципальную казну</t>
  </si>
  <si>
    <t>0920160170</t>
  </si>
  <si>
    <t>Текущее содержание имущества муниципальной казны</t>
  </si>
  <si>
    <t>0920160190</t>
  </si>
  <si>
    <t>Субсидии на проведение комплекса кадастровых работ</t>
  </si>
  <si>
    <t>09201L5110</t>
  </si>
  <si>
    <t>Подпрограмма "Архивное дело"</t>
  </si>
  <si>
    <t>0930000000</t>
  </si>
  <si>
    <t>Осуществление государственных полномочий в области архивного дела</t>
  </si>
  <si>
    <t>0930100000</t>
  </si>
  <si>
    <t>0930160030</t>
  </si>
  <si>
    <t>Реализация переданных отдельных государственных полномочий по хранению, комплектованию, учету и использованию архивных документов, относящихся к собственности Удмуртской Республики, временно хранящихся в архивном отделе Администрации Вавожского района.</t>
  </si>
  <si>
    <t>0930200000</t>
  </si>
  <si>
    <t>Осуществление отдельных государственных полномочий в сфере архивного дела</t>
  </si>
  <si>
    <t>0930204360</t>
  </si>
  <si>
    <t>Осуществление отдельных государственных полномочий в области архивного дела</t>
  </si>
  <si>
    <t>Подпрограмма "Создание условий для государственной регистрации актов гражданского состояния"</t>
  </si>
  <si>
    <t>0940000000</t>
  </si>
  <si>
    <t>Осуществление переданных государственных полномочий на государственную регистрацию актов гражданского состояния</t>
  </si>
  <si>
    <t>0940100000</t>
  </si>
  <si>
    <t>Государственная регистрация актов гражданского состояния</t>
  </si>
  <si>
    <t>0940159300</t>
  </si>
  <si>
    <t>0960000000</t>
  </si>
  <si>
    <t>Обеспечение деятельности Администрации Вавожского района и совершенствование системы местного самоуправления</t>
  </si>
  <si>
    <t>0960100000</t>
  </si>
  <si>
    <t>Глава муниципального образования</t>
  </si>
  <si>
    <t>0960160010</t>
  </si>
  <si>
    <t>0960160030</t>
  </si>
  <si>
    <t>Исполнение судебных актов Российской Федерации и мировых соглашений по возмещению причиненного вреда</t>
  </si>
  <si>
    <t>831</t>
  </si>
  <si>
    <t>0960160620</t>
  </si>
  <si>
    <t>Доплаты к пенсиям муниципальных служащих</t>
  </si>
  <si>
    <t>0960161710</t>
  </si>
  <si>
    <t>Иные пенсии, социальные доплаты к пенсиям</t>
  </si>
  <si>
    <t>312</t>
  </si>
  <si>
    <t>0960163210</t>
  </si>
  <si>
    <t>Финансовое обеспечение деятельности централизованной бухгалтерии</t>
  </si>
  <si>
    <t>0960500000</t>
  </si>
  <si>
    <t>0960560120</t>
  </si>
  <si>
    <t>Организация деятельности комиссии по делам несовершеннолетних и защите их прав (КПДН и ЗП)</t>
  </si>
  <si>
    <t>0970000000</t>
  </si>
  <si>
    <t>Содержание специалиста, обеспечивающего деятельность комиссии по делам несовершеннолетних и защите их прав</t>
  </si>
  <si>
    <t>0970100000</t>
  </si>
  <si>
    <t>Создание и организация деятельности комиссий по делам несовершеннолетних и защите их прав</t>
  </si>
  <si>
    <t>0970104350</t>
  </si>
  <si>
    <t>Муниципальная программа "Управление муниципальными финансами"</t>
  </si>
  <si>
    <t>1000000000</t>
  </si>
  <si>
    <t>Подпрограмма "Организация бюджетного процесса"</t>
  </si>
  <si>
    <t>1010000000</t>
  </si>
  <si>
    <t>Управление муниципальным долгом</t>
  </si>
  <si>
    <t>1010600000</t>
  </si>
  <si>
    <t>Процентные платежи по муниципальному долгу</t>
  </si>
  <si>
    <t>1010660070</t>
  </si>
  <si>
    <t>Обслуживание муниципального долга</t>
  </si>
  <si>
    <t>730</t>
  </si>
  <si>
    <t>Финансовое обеспечение выполнения других обязательств муниципального образования "Муниципальный округ Вавожский район Удмуртской Республики"</t>
  </si>
  <si>
    <t>1010700000</t>
  </si>
  <si>
    <t>Капитальные вложения в объекты муниципальной собственности</t>
  </si>
  <si>
    <t>1010761240</t>
  </si>
  <si>
    <t>Резервные средства</t>
  </si>
  <si>
    <t>870</t>
  </si>
  <si>
    <t>Расходы на повышение заработной платы</t>
  </si>
  <si>
    <t>1010762720</t>
  </si>
  <si>
    <t>Обеспечение реализации муниципальной программы</t>
  </si>
  <si>
    <t>1010800000</t>
  </si>
  <si>
    <t>1010860030</t>
  </si>
  <si>
    <t>Подпрограмма "Повышение эффективности расходов бюджета"</t>
  </si>
  <si>
    <t>1020000000</t>
  </si>
  <si>
    <t>Организация работы органов местного самоуправления по повышению эффективности бюджетных расходов</t>
  </si>
  <si>
    <t>1020700000</t>
  </si>
  <si>
    <t>Повышение эффективности расходов бюджета</t>
  </si>
  <si>
    <t>1020762700</t>
  </si>
  <si>
    <t>Муниципальная программа "Комплексные меры противодействия немедицинскому потреблению наркотических средств и их незаконному обороту в Вавожском районе" на 2015-2026 г.г."</t>
  </si>
  <si>
    <t>1100000000</t>
  </si>
  <si>
    <t>Организация и проведение профилактических антинаркотических мероприятий</t>
  </si>
  <si>
    <t>1100100000</t>
  </si>
  <si>
    <t>Комплексные меры противодействия немедицинскому потреблению наркотических средств и их незаконному оборот</t>
  </si>
  <si>
    <t>1100161530</t>
  </si>
  <si>
    <t>Комплексные меры противодействия немедицинскому потреблению наркотических средств и их незаконному обороту</t>
  </si>
  <si>
    <t>Муниципальная программа "Улучшение условий и охраны труда на 2016 - 2026 годы"</t>
  </si>
  <si>
    <t>1200000000</t>
  </si>
  <si>
    <t>Совершенствование нормативного, правового и информационного обеспечения в области условий и охраны труда, здоровья работающих</t>
  </si>
  <si>
    <t>1200100000</t>
  </si>
  <si>
    <t>Охрана труда</t>
  </si>
  <si>
    <t>1200161950</t>
  </si>
  <si>
    <t>Муниципальная программа "Комплексное развитие сельских территорий Вавожского района Удмуртской Республики" на 2020 - 2026 годы</t>
  </si>
  <si>
    <t>1400000000</t>
  </si>
  <si>
    <t>Подпрограмма "Создание и развитие инфраструктуры на сельских территориях"</t>
  </si>
  <si>
    <t>1430000000</t>
  </si>
  <si>
    <t>Развитие инженерной и социальной инфраструктуры на сельских территориях</t>
  </si>
  <si>
    <t>1430100000</t>
  </si>
  <si>
    <t>1430160190</t>
  </si>
  <si>
    <t>1430161240</t>
  </si>
  <si>
    <t>Реализация мероприятий по благоустройству сельских территорий</t>
  </si>
  <si>
    <t>1430300000</t>
  </si>
  <si>
    <t>Расходы за счет безвозмездных поступлений</t>
  </si>
  <si>
    <t>1430363300</t>
  </si>
  <si>
    <t>Обеспечение комплексного развития сельских территорий (мероприятия по благоустройству сельских территорий)</t>
  </si>
  <si>
    <t>14303L5769</t>
  </si>
  <si>
    <t>Муниципальная программа "Формирование современной городской среды на территории муниципального образования "Муниципальный округ Вавожский район Удмуртской Республики" на 2018 - 2026 годы"</t>
  </si>
  <si>
    <t>1500000000</t>
  </si>
  <si>
    <t>Федеральный проект "Формирование комфортной городской среды"</t>
  </si>
  <si>
    <t>150F200000</t>
  </si>
  <si>
    <t>Реализация программ формирования современной городской среды</t>
  </si>
  <si>
    <t>150F255550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</si>
  <si>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</si>
  <si>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"Энергосбережение и повышение энергетической эффективности муниципального образования "Муниципальный округ Вавожский район Удмуртской Республики" на 2023-2030 годы"</t>
  </si>
  <si>
    <t>1700000000</t>
  </si>
  <si>
    <t>Внедрение энергоменеджмента</t>
  </si>
  <si>
    <t>1700100000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</si>
  <si>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</si>
  <si>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1700105770</t>
  </si>
  <si>
    <t>Мероприятия по энергосбережению и повышению энергетической эффективности</t>
  </si>
  <si>
    <t>1700162600</t>
  </si>
  <si>
    <t>17001S5770</t>
  </si>
  <si>
    <t>Реализация мероприятий в системе уличного освещения муниципального образования</t>
  </si>
  <si>
    <t>1700400000</t>
  </si>
  <si>
    <t>1700405770</t>
  </si>
  <si>
    <t>17004S5770</t>
  </si>
  <si>
    <t>Непрограммные направления деятельности</t>
  </si>
  <si>
    <t>9900000000</t>
  </si>
  <si>
    <t>Резервный фонд Правительства Удмуртской Республики</t>
  </si>
  <si>
    <t>9900000310</t>
  </si>
  <si>
    <t>9900003500</t>
  </si>
  <si>
    <t>9900004510</t>
  </si>
  <si>
    <t>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</si>
  <si>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Расходы на предоставление грантов по итогам оценки эффективности деятельности</t>
  </si>
  <si>
    <t>9900005580</t>
  </si>
  <si>
    <t>9900009550</t>
  </si>
  <si>
    <t>9900051180</t>
  </si>
  <si>
    <t>Осуществление первичного воинского учёта на территориях, где отсутствуют военные комиссариаты</t>
  </si>
  <si>
    <t>9900051200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</si>
  <si>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</si>
  <si>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9900060030</t>
  </si>
  <si>
    <t>Депутаты представительного органа муниципального образования</t>
  </si>
  <si>
    <t>9900060040</t>
  </si>
  <si>
    <t>9900060110</t>
  </si>
  <si>
    <t>Оплата членских взносов в Совет муниципальных образований</t>
  </si>
  <si>
    <t>9900060160</t>
  </si>
  <si>
    <t>Председатель Совета депутатов муниципального образования</t>
  </si>
  <si>
    <t>9900060180</t>
  </si>
  <si>
    <t>Материальное стимулирование целевого обучения</t>
  </si>
  <si>
    <t>9900060200</t>
  </si>
  <si>
    <t>Информационные услуги</t>
  </si>
  <si>
    <t>9900062730</t>
  </si>
  <si>
    <t>99000S3500</t>
  </si>
  <si>
    <t>99000S9550</t>
  </si>
  <si>
    <t>Итого:</t>
  </si>
  <si>
    <t>Исполнено на 01.01.2024 г.</t>
  </si>
  <si>
    <t>об исполнении расходов бюджета муниципального образования "Муниципальный округ Вавожский район Удмуртской Республики"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Вавожский район Удмуртской Республики"  за 2023 год</t>
  </si>
  <si>
    <t>Отчет</t>
  </si>
  <si>
    <t>Приложение 3</t>
  </si>
  <si>
    <t>к решению Совета депутатов</t>
  </si>
  <si>
    <t>Вавожский район Удмуртской Республики"</t>
  </si>
  <si>
    <t>от _______2024 года №__</t>
  </si>
  <si>
    <t>муниципального образования "Муниципальный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</si>
</sst>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0.00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52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164" fontId="4" fillId="2" borderId="6">
      <alignment horizontal="right" vertical="top" shrinkToFit="1"/>
    </xf>
    <xf numFmtId="165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164" fontId="3" fillId="3" borderId="9">
      <alignment horizontal="right" vertical="top" shrinkToFit="1"/>
    </xf>
    <xf numFmtId="165" fontId="3" fillId="3" borderId="10">
      <alignment horizontal="right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164" fontId="3" fillId="4" borderId="12">
      <alignment horizontal="right" vertical="top" shrinkToFit="1"/>
    </xf>
    <xf numFmtId="165" fontId="3" fillId="4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2" fillId="0" borderId="12">
      <alignment horizontal="right" vertical="top" shrinkToFit="1"/>
    </xf>
    <xf numFmtId="165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5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5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5" fontId="6" fillId="0" borderId="13">
      <alignment horizontal="right" vertical="top" shrinkToFit="1"/>
    </xf>
    <xf numFmtId="0" fontId="2" fillId="0" borderId="14"/>
    <xf numFmtId="0" fontId="2" fillId="0" borderId="15"/>
    <xf numFmtId="0" fontId="4" fillId="5" borderId="16"/>
    <xf numFmtId="0" fontId="4" fillId="5" borderId="17"/>
    <xf numFmtId="164" fontId="4" fillId="5" borderId="17">
      <alignment horizontal="right" shrinkToFit="1"/>
    </xf>
    <xf numFmtId="165" fontId="4" fillId="5" borderId="18">
      <alignment horizontal="right" shrinkToFit="1"/>
    </xf>
    <xf numFmtId="0" fontId="2" fillId="0" borderId="19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7">
      <alignment horizontal="right" shrinkToFit="1"/>
    </xf>
    <xf numFmtId="4" fontId="4" fillId="2" borderId="6">
      <alignment horizontal="right" vertical="top" shrinkToFit="1"/>
    </xf>
    <xf numFmtId="4" fontId="3" fillId="3" borderId="9">
      <alignment horizontal="right" vertical="top" shrinkToFit="1"/>
    </xf>
    <xf numFmtId="4" fontId="3" fillId="4" borderId="12">
      <alignment horizontal="right" vertical="top" shrinkToFit="1"/>
    </xf>
    <xf numFmtId="4" fontId="2" fillId="0" borderId="12">
      <alignment horizontal="right" vertical="top" shrinkToFit="1"/>
    </xf>
    <xf numFmtId="4" fontId="2" fillId="0" borderId="12">
      <alignment horizontal="right" vertical="top" shrinkToFit="1"/>
    </xf>
    <xf numFmtId="4" fontId="2" fillId="0" borderId="12">
      <alignment horizontal="right" vertical="top" shrinkToFit="1"/>
    </xf>
    <xf numFmtId="4" fontId="2" fillId="0" borderId="1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2" fillId="0" borderId="19" xfId="37" applyNumberFormat="1" applyProtection="1"/>
    <xf numFmtId="0" fontId="8" fillId="0" borderId="0" xfId="0" applyFont="1" applyAlignment="1" applyProtection="1">
      <alignment horizontal="right"/>
      <protection locked="0"/>
    </xf>
    <xf numFmtId="49" fontId="11" fillId="0" borderId="2" xfId="3" applyNumberFormat="1" applyFont="1" applyProtection="1">
      <alignment horizontal="center" vertical="center" wrapText="1"/>
    </xf>
    <xf numFmtId="49" fontId="11" fillId="0" borderId="3" xfId="4" applyNumberFormat="1" applyFont="1" applyProtection="1">
      <alignment horizontal="center" vertical="center" wrapText="1"/>
    </xf>
    <xf numFmtId="0" fontId="10" fillId="2" borderId="5" xfId="6" applyNumberFormat="1" applyFont="1" applyProtection="1">
      <alignment horizontal="left" vertical="top" wrapText="1"/>
    </xf>
    <xf numFmtId="49" fontId="10" fillId="2" borderId="6" xfId="7" applyNumberFormat="1" applyFont="1" applyProtection="1">
      <alignment horizontal="center" vertical="top" shrinkToFit="1"/>
    </xf>
    <xf numFmtId="164" fontId="10" fillId="2" borderId="6" xfId="8" applyNumberFormat="1" applyFont="1" applyProtection="1">
      <alignment horizontal="right" vertical="top" shrinkToFit="1"/>
    </xf>
    <xf numFmtId="0" fontId="12" fillId="3" borderId="8" xfId="10" applyNumberFormat="1" applyFont="1" applyProtection="1">
      <alignment horizontal="left" vertical="top" wrapText="1"/>
    </xf>
    <xf numFmtId="49" fontId="12" fillId="3" borderId="9" xfId="11" applyNumberFormat="1" applyFont="1" applyProtection="1">
      <alignment horizontal="center" vertical="top" shrinkToFit="1"/>
    </xf>
    <xf numFmtId="164" fontId="12" fillId="3" borderId="9" xfId="12" applyNumberFormat="1" applyFont="1" applyProtection="1">
      <alignment horizontal="right" vertical="top" shrinkToFit="1"/>
    </xf>
    <xf numFmtId="0" fontId="12" fillId="4" borderId="11" xfId="14" applyNumberFormat="1" applyFont="1" applyProtection="1">
      <alignment horizontal="left" vertical="top" wrapText="1"/>
    </xf>
    <xf numFmtId="49" fontId="12" fillId="4" borderId="12" xfId="15" applyNumberFormat="1" applyFont="1" applyProtection="1">
      <alignment horizontal="center" vertical="top" shrinkToFit="1"/>
    </xf>
    <xf numFmtId="164" fontId="12" fillId="4" borderId="12" xfId="16" applyNumberFormat="1" applyFont="1" applyProtection="1">
      <alignment horizontal="right" vertical="top" shrinkToFit="1"/>
    </xf>
    <xf numFmtId="0" fontId="11" fillId="0" borderId="11" xfId="18" applyNumberFormat="1" applyFont="1" applyProtection="1">
      <alignment horizontal="left" vertical="top" wrapText="1"/>
    </xf>
    <xf numFmtId="49" fontId="11" fillId="0" borderId="12" xfId="19" applyNumberFormat="1" applyFont="1" applyProtection="1">
      <alignment horizontal="center" vertical="top" shrinkToFit="1"/>
    </xf>
    <xf numFmtId="164" fontId="11" fillId="0" borderId="12" xfId="20" applyNumberFormat="1" applyFont="1" applyProtection="1">
      <alignment horizontal="right" vertical="top" shrinkToFit="1"/>
    </xf>
    <xf numFmtId="0" fontId="11" fillId="0" borderId="11" xfId="22" applyNumberFormat="1" applyFont="1" applyProtection="1">
      <alignment horizontal="left" vertical="top" wrapText="1"/>
    </xf>
    <xf numFmtId="49" fontId="11" fillId="0" borderId="12" xfId="23" applyNumberFormat="1" applyFont="1" applyProtection="1">
      <alignment horizontal="center" vertical="top" shrinkToFit="1"/>
    </xf>
    <xf numFmtId="0" fontId="11" fillId="0" borderId="11" xfId="25" applyNumberFormat="1" applyFont="1" applyProtection="1">
      <alignment horizontal="left" vertical="top" wrapText="1"/>
    </xf>
    <xf numFmtId="49" fontId="11" fillId="0" borderId="12" xfId="26" applyNumberFormat="1" applyFont="1" applyProtection="1">
      <alignment horizontal="center" vertical="top" shrinkToFit="1"/>
    </xf>
    <xf numFmtId="0" fontId="11" fillId="0" borderId="11" xfId="28" applyNumberFormat="1" applyFont="1" applyProtection="1">
      <alignment horizontal="left" vertical="top" wrapText="1"/>
    </xf>
    <xf numFmtId="49" fontId="11" fillId="0" borderId="12" xfId="29" applyNumberFormat="1" applyFont="1" applyProtection="1">
      <alignment horizontal="center" vertical="top" shrinkToFit="1"/>
    </xf>
    <xf numFmtId="0" fontId="11" fillId="0" borderId="14" xfId="31" applyNumberFormat="1" applyFont="1" applyProtection="1"/>
    <xf numFmtId="0" fontId="11" fillId="0" borderId="15" xfId="32" applyNumberFormat="1" applyFont="1" applyProtection="1"/>
    <xf numFmtId="0" fontId="10" fillId="5" borderId="16" xfId="33" applyNumberFormat="1" applyFont="1" applyProtection="1"/>
    <xf numFmtId="0" fontId="10" fillId="5" borderId="17" xfId="34" applyNumberFormat="1" applyFont="1" applyProtection="1"/>
    <xf numFmtId="164" fontId="10" fillId="5" borderId="17" xfId="35" applyNumberFormat="1" applyFont="1" applyProtection="1">
      <alignment horizontal="right" shrinkToFit="1"/>
    </xf>
    <xf numFmtId="0" fontId="9" fillId="0" borderId="1" xfId="1" applyNumberFormat="1" applyFont="1" applyAlignment="1" applyProtection="1">
      <alignment horizontal="center" wrapText="1"/>
    </xf>
    <xf numFmtId="0" fontId="9" fillId="0" borderId="1" xfId="1" applyFont="1" applyAlignment="1">
      <alignment horizontal="center" wrapTex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11" fillId="0" borderId="1" xfId="2" applyNumberFormat="1" applyFont="1" applyProtection="1">
      <alignment horizontal="right" vertical="top" wrapText="1"/>
    </xf>
    <xf numFmtId="0" fontId="11" fillId="0" borderId="1" xfId="2" applyFont="1">
      <alignment horizontal="right" vertical="top" wrapText="1"/>
    </xf>
    <xf numFmtId="0" fontId="2" fillId="0" borderId="1" xfId="38" applyNumberFormat="1" applyProtection="1">
      <alignment horizontal="left" vertical="top" wrapText="1"/>
    </xf>
    <xf numFmtId="0" fontId="2" fillId="0" borderId="1" xfId="38">
      <alignment horizontal="left" vertical="top" wrapText="1"/>
    </xf>
  </cellXfs>
  <cellStyles count="52">
    <cellStyle name="br" xfId="41"/>
    <cellStyle name="col" xfId="40"/>
    <cellStyle name="ex58" xfId="44"/>
    <cellStyle name="ex59" xfId="36"/>
    <cellStyle name="ex60" xfId="6"/>
    <cellStyle name="ex61" xfId="7"/>
    <cellStyle name="ex62" xfId="45"/>
    <cellStyle name="ex63" xfId="9"/>
    <cellStyle name="ex64" xfId="10"/>
    <cellStyle name="ex65" xfId="11"/>
    <cellStyle name="ex66" xfId="46"/>
    <cellStyle name="ex67" xfId="13"/>
    <cellStyle name="ex68" xfId="14"/>
    <cellStyle name="ex69" xfId="15"/>
    <cellStyle name="ex70" xfId="47"/>
    <cellStyle name="ex71" xfId="17"/>
    <cellStyle name="ex72" xfId="18"/>
    <cellStyle name="ex73" xfId="19"/>
    <cellStyle name="ex74" xfId="48"/>
    <cellStyle name="ex75" xfId="21"/>
    <cellStyle name="ex76" xfId="25"/>
    <cellStyle name="ex77" xfId="26"/>
    <cellStyle name="ex78" xfId="49"/>
    <cellStyle name="ex79" xfId="27"/>
    <cellStyle name="ex80" xfId="22"/>
    <cellStyle name="ex81" xfId="23"/>
    <cellStyle name="ex82" xfId="50"/>
    <cellStyle name="ex83" xfId="24"/>
    <cellStyle name="ex84" xfId="28"/>
    <cellStyle name="ex85" xfId="29"/>
    <cellStyle name="ex86" xfId="51"/>
    <cellStyle name="ex87" xfId="30"/>
    <cellStyle name="st57" xfId="2"/>
    <cellStyle name="st88" xfId="35"/>
    <cellStyle name="st89" xfId="8"/>
    <cellStyle name="st90" xfId="12"/>
    <cellStyle name="st91" xfId="16"/>
    <cellStyle name="st92" xfId="20"/>
    <cellStyle name="style0" xfId="42"/>
    <cellStyle name="td" xfId="43"/>
    <cellStyle name="tr" xfId="39"/>
    <cellStyle name="xl_bot_header" xfId="5"/>
    <cellStyle name="xl_footer" xfId="38"/>
    <cellStyle name="xl_header" xfId="1"/>
    <cellStyle name="xl_top_header" xfId="4"/>
    <cellStyle name="xl_top_left_header" xfId="3"/>
    <cellStyle name="xl_total_bot" xfId="37"/>
    <cellStyle name="xl_total_center" xfId="34"/>
    <cellStyle name="xl_total_left" xfId="33"/>
    <cellStyle name="xl_total_top" xfId="32"/>
    <cellStyle name="xl_total_top_left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76"/>
  <sheetViews>
    <sheetView showGridLines="0" tabSelected="1" workbookViewId="0">
      <pane ySplit="10" topLeftCell="A769" activePane="bottomLeft" state="frozen"/>
      <selection pane="bottomLeft" activeCell="A9" sqref="A9:D774"/>
    </sheetView>
  </sheetViews>
  <sheetFormatPr defaultRowHeight="15" x14ac:dyDescent="0.25"/>
  <cols>
    <col min="1" max="1" width="62.7109375" style="1" customWidth="1"/>
    <col min="2" max="2" width="15.5703125" style="1" customWidth="1"/>
    <col min="3" max="3" width="6.7109375" style="1" customWidth="1"/>
    <col min="4" max="4" width="17.7109375" style="1" customWidth="1"/>
    <col min="5" max="16384" width="9.140625" style="1"/>
  </cols>
  <sheetData>
    <row r="1" spans="1:4" x14ac:dyDescent="0.25">
      <c r="D1" s="3" t="s">
        <v>701</v>
      </c>
    </row>
    <row r="2" spans="1:4" x14ac:dyDescent="0.25">
      <c r="D2" s="3" t="s">
        <v>702</v>
      </c>
    </row>
    <row r="3" spans="1:4" x14ac:dyDescent="0.25">
      <c r="D3" s="3" t="s">
        <v>705</v>
      </c>
    </row>
    <row r="4" spans="1:4" x14ac:dyDescent="0.25">
      <c r="D4" s="3" t="s">
        <v>703</v>
      </c>
    </row>
    <row r="5" spans="1:4" ht="15" customHeight="1" x14ac:dyDescent="0.25">
      <c r="D5" s="3" t="s">
        <v>704</v>
      </c>
    </row>
    <row r="6" spans="1:4" ht="27.75" customHeight="1" x14ac:dyDescent="0.25">
      <c r="A6" s="29" t="s">
        <v>700</v>
      </c>
      <c r="B6" s="30"/>
      <c r="C6" s="30"/>
      <c r="D6" s="30"/>
    </row>
    <row r="7" spans="1:4" ht="84.75" customHeight="1" x14ac:dyDescent="0.25">
      <c r="A7" s="31" t="s">
        <v>699</v>
      </c>
      <c r="B7" s="32"/>
      <c r="C7" s="32"/>
      <c r="D7" s="32"/>
    </row>
    <row r="8" spans="1:4" ht="15.95" customHeight="1" x14ac:dyDescent="0.25">
      <c r="A8" s="33"/>
      <c r="B8" s="34"/>
      <c r="C8" s="34"/>
      <c r="D8" s="34"/>
    </row>
    <row r="9" spans="1:4" ht="15.2" customHeight="1" x14ac:dyDescent="0.25">
      <c r="A9" s="35" t="s">
        <v>0</v>
      </c>
      <c r="B9" s="36"/>
      <c r="C9" s="36"/>
      <c r="D9" s="36"/>
    </row>
    <row r="10" spans="1:4" ht="55.5" customHeight="1" x14ac:dyDescent="0.25">
      <c r="A10" s="4" t="s">
        <v>1</v>
      </c>
      <c r="B10" s="5" t="s">
        <v>2</v>
      </c>
      <c r="C10" s="5" t="s">
        <v>3</v>
      </c>
      <c r="D10" s="5" t="s">
        <v>698</v>
      </c>
    </row>
    <row r="11" spans="1:4" ht="29.25" thickBot="1" x14ac:dyDescent="0.3">
      <c r="A11" s="6" t="s">
        <v>4</v>
      </c>
      <c r="B11" s="7" t="s">
        <v>5</v>
      </c>
      <c r="C11" s="7"/>
      <c r="D11" s="8">
        <f>SUM(D12+D75+D186+D224+D253)</f>
        <v>565325.41469999996</v>
      </c>
    </row>
    <row r="12" spans="1:4" x14ac:dyDescent="0.25">
      <c r="A12" s="9" t="s">
        <v>6</v>
      </c>
      <c r="B12" s="10" t="s">
        <v>7</v>
      </c>
      <c r="C12" s="10"/>
      <c r="D12" s="11">
        <v>162869.91159999999</v>
      </c>
    </row>
    <row r="13" spans="1:4" x14ac:dyDescent="0.25">
      <c r="A13" s="12" t="s">
        <v>8</v>
      </c>
      <c r="B13" s="13" t="s">
        <v>9</v>
      </c>
      <c r="C13" s="13"/>
      <c r="D13" s="14">
        <v>155353.51276000001</v>
      </c>
    </row>
    <row r="14" spans="1:4" ht="38.25" x14ac:dyDescent="0.25">
      <c r="A14" s="15" t="s">
        <v>10</v>
      </c>
      <c r="B14" s="16" t="s">
        <v>11</v>
      </c>
      <c r="C14" s="16"/>
      <c r="D14" s="17">
        <v>123753.9993</v>
      </c>
    </row>
    <row r="15" spans="1:4" x14ac:dyDescent="0.25">
      <c r="A15" s="18" t="s">
        <v>12</v>
      </c>
      <c r="B15" s="19" t="s">
        <v>11</v>
      </c>
      <c r="C15" s="19" t="s">
        <v>13</v>
      </c>
      <c r="D15" s="17">
        <v>36764.386700000003</v>
      </c>
    </row>
    <row r="16" spans="1:4" ht="25.5" x14ac:dyDescent="0.25">
      <c r="A16" s="18" t="s">
        <v>14</v>
      </c>
      <c r="B16" s="19" t="s">
        <v>11</v>
      </c>
      <c r="C16" s="19" t="s">
        <v>15</v>
      </c>
      <c r="D16" s="17">
        <v>10890.758459999999</v>
      </c>
    </row>
    <row r="17" spans="1:4" x14ac:dyDescent="0.25">
      <c r="A17" s="18" t="s">
        <v>16</v>
      </c>
      <c r="B17" s="19" t="s">
        <v>11</v>
      </c>
      <c r="C17" s="19" t="s">
        <v>17</v>
      </c>
      <c r="D17" s="17">
        <v>40.5501</v>
      </c>
    </row>
    <row r="18" spans="1:4" ht="38.25" x14ac:dyDescent="0.25">
      <c r="A18" s="18" t="s">
        <v>18</v>
      </c>
      <c r="B18" s="19" t="s">
        <v>11</v>
      </c>
      <c r="C18" s="19" t="s">
        <v>19</v>
      </c>
      <c r="D18" s="17">
        <v>76058.304040000003</v>
      </c>
    </row>
    <row r="19" spans="1:4" x14ac:dyDescent="0.25">
      <c r="A19" s="15" t="s">
        <v>20</v>
      </c>
      <c r="B19" s="16" t="s">
        <v>21</v>
      </c>
      <c r="C19" s="16"/>
      <c r="D19" s="17">
        <v>6230.4679999999998</v>
      </c>
    </row>
    <row r="20" spans="1:4" ht="38.25" x14ac:dyDescent="0.25">
      <c r="A20" s="18" t="s">
        <v>18</v>
      </c>
      <c r="B20" s="19" t="s">
        <v>21</v>
      </c>
      <c r="C20" s="19" t="s">
        <v>19</v>
      </c>
      <c r="D20" s="17">
        <v>4267.9309999999996</v>
      </c>
    </row>
    <row r="21" spans="1:4" x14ac:dyDescent="0.25">
      <c r="A21" s="18" t="s">
        <v>22</v>
      </c>
      <c r="B21" s="19" t="s">
        <v>21</v>
      </c>
      <c r="C21" s="19" t="s">
        <v>23</v>
      </c>
      <c r="D21" s="17">
        <v>1962.537</v>
      </c>
    </row>
    <row r="22" spans="1:4" ht="25.5" x14ac:dyDescent="0.25">
      <c r="A22" s="15" t="s">
        <v>24</v>
      </c>
      <c r="B22" s="16" t="s">
        <v>25</v>
      </c>
      <c r="C22" s="16"/>
      <c r="D22" s="17">
        <v>19459.256809999999</v>
      </c>
    </row>
    <row r="23" spans="1:4" ht="25.5" x14ac:dyDescent="0.25">
      <c r="A23" s="18" t="s">
        <v>26</v>
      </c>
      <c r="B23" s="19" t="s">
        <v>25</v>
      </c>
      <c r="C23" s="19" t="s">
        <v>27</v>
      </c>
      <c r="D23" s="17">
        <v>25.161999999999999</v>
      </c>
    </row>
    <row r="24" spans="1:4" x14ac:dyDescent="0.25">
      <c r="A24" s="18" t="s">
        <v>16</v>
      </c>
      <c r="B24" s="19" t="s">
        <v>25</v>
      </c>
      <c r="C24" s="19" t="s">
        <v>17</v>
      </c>
      <c r="D24" s="17">
        <v>3878.5446200000001</v>
      </c>
    </row>
    <row r="25" spans="1:4" x14ac:dyDescent="0.25">
      <c r="A25" s="18" t="s">
        <v>28</v>
      </c>
      <c r="B25" s="19" t="s">
        <v>25</v>
      </c>
      <c r="C25" s="19" t="s">
        <v>29</v>
      </c>
      <c r="D25" s="17">
        <v>4436.5047999999997</v>
      </c>
    </row>
    <row r="26" spans="1:4" ht="38.25" x14ac:dyDescent="0.25">
      <c r="A26" s="18" t="s">
        <v>18</v>
      </c>
      <c r="B26" s="19" t="s">
        <v>25</v>
      </c>
      <c r="C26" s="19" t="s">
        <v>19</v>
      </c>
      <c r="D26" s="17">
        <v>11119.025310000001</v>
      </c>
    </row>
    <row r="27" spans="1:4" x14ac:dyDescent="0.25">
      <c r="A27" s="18" t="s">
        <v>30</v>
      </c>
      <c r="B27" s="19" t="s">
        <v>25</v>
      </c>
      <c r="C27" s="19" t="s">
        <v>31</v>
      </c>
      <c r="D27" s="17">
        <v>2.0080000000000001E-2</v>
      </c>
    </row>
    <row r="28" spans="1:4" ht="25.5" x14ac:dyDescent="0.25">
      <c r="A28" s="15" t="s">
        <v>32</v>
      </c>
      <c r="B28" s="16" t="s">
        <v>33</v>
      </c>
      <c r="C28" s="16"/>
      <c r="D28" s="17">
        <v>3042.51433</v>
      </c>
    </row>
    <row r="29" spans="1:4" ht="25.5" x14ac:dyDescent="0.25">
      <c r="A29" s="18" t="s">
        <v>26</v>
      </c>
      <c r="B29" s="19" t="s">
        <v>33</v>
      </c>
      <c r="C29" s="19" t="s">
        <v>27</v>
      </c>
      <c r="D29" s="17">
        <v>781.58957999999996</v>
      </c>
    </row>
    <row r="30" spans="1:4" ht="25.5" x14ac:dyDescent="0.25">
      <c r="A30" s="18" t="s">
        <v>34</v>
      </c>
      <c r="B30" s="19" t="s">
        <v>33</v>
      </c>
      <c r="C30" s="19" t="s">
        <v>35</v>
      </c>
      <c r="D30" s="17">
        <v>365.22001999999998</v>
      </c>
    </row>
    <row r="31" spans="1:4" ht="38.25" x14ac:dyDescent="0.25">
      <c r="A31" s="18" t="s">
        <v>18</v>
      </c>
      <c r="B31" s="19" t="s">
        <v>33</v>
      </c>
      <c r="C31" s="19" t="s">
        <v>19</v>
      </c>
      <c r="D31" s="17">
        <v>1895.7047299999999</v>
      </c>
    </row>
    <row r="32" spans="1:4" ht="25.5" x14ac:dyDescent="0.25">
      <c r="A32" s="15" t="s">
        <v>36</v>
      </c>
      <c r="B32" s="16" t="s">
        <v>37</v>
      </c>
      <c r="C32" s="16"/>
      <c r="D32" s="17">
        <v>10.936</v>
      </c>
    </row>
    <row r="33" spans="1:4" x14ac:dyDescent="0.25">
      <c r="A33" s="18" t="s">
        <v>16</v>
      </c>
      <c r="B33" s="19" t="s">
        <v>37</v>
      </c>
      <c r="C33" s="19" t="s">
        <v>17</v>
      </c>
      <c r="D33" s="17">
        <v>10.936</v>
      </c>
    </row>
    <row r="34" spans="1:4" ht="25.5" x14ac:dyDescent="0.25">
      <c r="A34" s="15" t="s">
        <v>38</v>
      </c>
      <c r="B34" s="16" t="s">
        <v>39</v>
      </c>
      <c r="C34" s="16"/>
      <c r="D34" s="17">
        <v>2856.3383199999998</v>
      </c>
    </row>
    <row r="35" spans="1:4" x14ac:dyDescent="0.25">
      <c r="A35" s="18" t="s">
        <v>16</v>
      </c>
      <c r="B35" s="19" t="s">
        <v>39</v>
      </c>
      <c r="C35" s="19" t="s">
        <v>17</v>
      </c>
      <c r="D35" s="17">
        <v>2856.3383199999998</v>
      </c>
    </row>
    <row r="36" spans="1:4" ht="25.5" x14ac:dyDescent="0.25">
      <c r="A36" s="12" t="s">
        <v>40</v>
      </c>
      <c r="B36" s="13" t="s">
        <v>41</v>
      </c>
      <c r="C36" s="13"/>
      <c r="D36" s="14">
        <v>947.60321999999996</v>
      </c>
    </row>
    <row r="37" spans="1:4" ht="63.75" x14ac:dyDescent="0.25">
      <c r="A37" s="20" t="s">
        <v>43</v>
      </c>
      <c r="B37" s="21" t="s">
        <v>42</v>
      </c>
      <c r="C37" s="21"/>
      <c r="D37" s="17">
        <v>540.57704000000001</v>
      </c>
    </row>
    <row r="38" spans="1:4" ht="25.5" x14ac:dyDescent="0.25">
      <c r="A38" s="18" t="s">
        <v>34</v>
      </c>
      <c r="B38" s="19" t="s">
        <v>42</v>
      </c>
      <c r="C38" s="19" t="s">
        <v>35</v>
      </c>
      <c r="D38" s="17">
        <v>180.43371999999999</v>
      </c>
    </row>
    <row r="39" spans="1:4" x14ac:dyDescent="0.25">
      <c r="A39" s="18" t="s">
        <v>44</v>
      </c>
      <c r="B39" s="19" t="s">
        <v>42</v>
      </c>
      <c r="C39" s="19" t="s">
        <v>45</v>
      </c>
      <c r="D39" s="17">
        <v>360.14332000000002</v>
      </c>
    </row>
    <row r="40" spans="1:4" ht="89.25" x14ac:dyDescent="0.25">
      <c r="A40" s="20" t="s">
        <v>47</v>
      </c>
      <c r="B40" s="21" t="s">
        <v>46</v>
      </c>
      <c r="C40" s="21"/>
      <c r="D40" s="17">
        <v>30.925640000000001</v>
      </c>
    </row>
    <row r="41" spans="1:4" x14ac:dyDescent="0.25">
      <c r="A41" s="18" t="s">
        <v>16</v>
      </c>
      <c r="B41" s="19" t="s">
        <v>46</v>
      </c>
      <c r="C41" s="19" t="s">
        <v>17</v>
      </c>
      <c r="D41" s="17">
        <v>14.25015</v>
      </c>
    </row>
    <row r="42" spans="1:4" x14ac:dyDescent="0.25">
      <c r="A42" s="18" t="s">
        <v>44</v>
      </c>
      <c r="B42" s="19" t="s">
        <v>46</v>
      </c>
      <c r="C42" s="19" t="s">
        <v>45</v>
      </c>
      <c r="D42" s="17">
        <v>16.67549</v>
      </c>
    </row>
    <row r="43" spans="1:4" ht="89.25" x14ac:dyDescent="0.25">
      <c r="A43" s="15" t="s">
        <v>48</v>
      </c>
      <c r="B43" s="16" t="s">
        <v>49</v>
      </c>
      <c r="C43" s="16"/>
      <c r="D43" s="17">
        <v>230.48240000000001</v>
      </c>
    </row>
    <row r="44" spans="1:4" x14ac:dyDescent="0.25">
      <c r="A44" s="18" t="s">
        <v>16</v>
      </c>
      <c r="B44" s="19" t="s">
        <v>49</v>
      </c>
      <c r="C44" s="19" t="s">
        <v>17</v>
      </c>
      <c r="D44" s="17">
        <v>129.09036</v>
      </c>
    </row>
    <row r="45" spans="1:4" x14ac:dyDescent="0.25">
      <c r="A45" s="18" t="s">
        <v>44</v>
      </c>
      <c r="B45" s="19" t="s">
        <v>49</v>
      </c>
      <c r="C45" s="19" t="s">
        <v>45</v>
      </c>
      <c r="D45" s="17">
        <v>101.39203999999999</v>
      </c>
    </row>
    <row r="46" spans="1:4" ht="76.5" x14ac:dyDescent="0.25">
      <c r="A46" s="20" t="s">
        <v>51</v>
      </c>
      <c r="B46" s="21" t="s">
        <v>50</v>
      </c>
      <c r="C46" s="21"/>
      <c r="D46" s="17">
        <v>141.85631000000001</v>
      </c>
    </row>
    <row r="47" spans="1:4" x14ac:dyDescent="0.25">
      <c r="A47" s="18" t="s">
        <v>16</v>
      </c>
      <c r="B47" s="19" t="s">
        <v>50</v>
      </c>
      <c r="C47" s="19" t="s">
        <v>17</v>
      </c>
      <c r="D47" s="17">
        <v>30.702400000000001</v>
      </c>
    </row>
    <row r="48" spans="1:4" x14ac:dyDescent="0.25">
      <c r="A48" s="18" t="s">
        <v>44</v>
      </c>
      <c r="B48" s="19" t="s">
        <v>50</v>
      </c>
      <c r="C48" s="19" t="s">
        <v>45</v>
      </c>
      <c r="D48" s="17">
        <v>111.15391</v>
      </c>
    </row>
    <row r="49" spans="1:4" ht="89.25" x14ac:dyDescent="0.25">
      <c r="A49" s="15" t="s">
        <v>48</v>
      </c>
      <c r="B49" s="16" t="s">
        <v>52</v>
      </c>
      <c r="C49" s="16"/>
      <c r="D49" s="17">
        <v>2.3281100000000001</v>
      </c>
    </row>
    <row r="50" spans="1:4" x14ac:dyDescent="0.25">
      <c r="A50" s="18" t="s">
        <v>16</v>
      </c>
      <c r="B50" s="19" t="s">
        <v>52</v>
      </c>
      <c r="C50" s="19" t="s">
        <v>17</v>
      </c>
      <c r="D50" s="17">
        <v>1.3039799999999999</v>
      </c>
    </row>
    <row r="51" spans="1:4" x14ac:dyDescent="0.25">
      <c r="A51" s="18" t="s">
        <v>44</v>
      </c>
      <c r="B51" s="19" t="s">
        <v>52</v>
      </c>
      <c r="C51" s="19" t="s">
        <v>45</v>
      </c>
      <c r="D51" s="17">
        <v>1.02413</v>
      </c>
    </row>
    <row r="52" spans="1:4" ht="76.5" x14ac:dyDescent="0.25">
      <c r="A52" s="15" t="s">
        <v>51</v>
      </c>
      <c r="B52" s="16" t="s">
        <v>53</v>
      </c>
      <c r="C52" s="16"/>
      <c r="D52" s="17">
        <v>1.4337200000000001</v>
      </c>
    </row>
    <row r="53" spans="1:4" x14ac:dyDescent="0.25">
      <c r="A53" s="18" t="s">
        <v>16</v>
      </c>
      <c r="B53" s="19" t="s">
        <v>53</v>
      </c>
      <c r="C53" s="19" t="s">
        <v>17</v>
      </c>
      <c r="D53" s="17">
        <v>0.30380000000000001</v>
      </c>
    </row>
    <row r="54" spans="1:4" x14ac:dyDescent="0.25">
      <c r="A54" s="18" t="s">
        <v>44</v>
      </c>
      <c r="B54" s="19" t="s">
        <v>53</v>
      </c>
      <c r="C54" s="19" t="s">
        <v>45</v>
      </c>
      <c r="D54" s="17">
        <v>1.12992</v>
      </c>
    </row>
    <row r="55" spans="1:4" ht="25.5" x14ac:dyDescent="0.25">
      <c r="A55" s="12" t="s">
        <v>54</v>
      </c>
      <c r="B55" s="13" t="s">
        <v>55</v>
      </c>
      <c r="C55" s="13"/>
      <c r="D55" s="14">
        <v>2853.7285999999999</v>
      </c>
    </row>
    <row r="56" spans="1:4" x14ac:dyDescent="0.25">
      <c r="A56" s="15" t="s">
        <v>56</v>
      </c>
      <c r="B56" s="16" t="s">
        <v>57</v>
      </c>
      <c r="C56" s="16"/>
      <c r="D56" s="17">
        <v>424.80853999999999</v>
      </c>
    </row>
    <row r="57" spans="1:4" x14ac:dyDescent="0.25">
      <c r="A57" s="18" t="s">
        <v>16</v>
      </c>
      <c r="B57" s="19" t="s">
        <v>57</v>
      </c>
      <c r="C57" s="19" t="s">
        <v>17</v>
      </c>
      <c r="D57" s="17">
        <v>424.80853999999999</v>
      </c>
    </row>
    <row r="58" spans="1:4" ht="25.5" x14ac:dyDescent="0.25">
      <c r="A58" s="15" t="s">
        <v>24</v>
      </c>
      <c r="B58" s="16" t="s">
        <v>58</v>
      </c>
      <c r="C58" s="16"/>
      <c r="D58" s="17">
        <v>2237.7533800000001</v>
      </c>
    </row>
    <row r="59" spans="1:4" x14ac:dyDescent="0.25">
      <c r="A59" s="18" t="s">
        <v>16</v>
      </c>
      <c r="B59" s="19" t="s">
        <v>58</v>
      </c>
      <c r="C59" s="19" t="s">
        <v>17</v>
      </c>
      <c r="D59" s="17">
        <v>1658.7010299999999</v>
      </c>
    </row>
    <row r="60" spans="1:4" ht="38.25" x14ac:dyDescent="0.25">
      <c r="A60" s="18" t="s">
        <v>18</v>
      </c>
      <c r="B60" s="19" t="s">
        <v>58</v>
      </c>
      <c r="C60" s="19" t="s">
        <v>19</v>
      </c>
      <c r="D60" s="17">
        <v>579.05235000000005</v>
      </c>
    </row>
    <row r="61" spans="1:4" ht="25.5" x14ac:dyDescent="0.25">
      <c r="A61" s="15" t="s">
        <v>59</v>
      </c>
      <c r="B61" s="16" t="s">
        <v>60</v>
      </c>
      <c r="C61" s="16"/>
      <c r="D61" s="17">
        <v>127.44343000000001</v>
      </c>
    </row>
    <row r="62" spans="1:4" x14ac:dyDescent="0.25">
      <c r="A62" s="18" t="s">
        <v>16</v>
      </c>
      <c r="B62" s="19" t="s">
        <v>60</v>
      </c>
      <c r="C62" s="19" t="s">
        <v>17</v>
      </c>
      <c r="D62" s="17">
        <v>127.44343000000001</v>
      </c>
    </row>
    <row r="63" spans="1:4" x14ac:dyDescent="0.25">
      <c r="A63" s="15" t="s">
        <v>56</v>
      </c>
      <c r="B63" s="16" t="s">
        <v>61</v>
      </c>
      <c r="C63" s="16"/>
      <c r="D63" s="17">
        <v>63.72325</v>
      </c>
    </row>
    <row r="64" spans="1:4" x14ac:dyDescent="0.25">
      <c r="A64" s="18" t="s">
        <v>16</v>
      </c>
      <c r="B64" s="19" t="s">
        <v>61</v>
      </c>
      <c r="C64" s="19" t="s">
        <v>17</v>
      </c>
      <c r="D64" s="17">
        <v>63.72325</v>
      </c>
    </row>
    <row r="65" spans="1:4" ht="38.25" x14ac:dyDescent="0.25">
      <c r="A65" s="12" t="s">
        <v>62</v>
      </c>
      <c r="B65" s="13" t="s">
        <v>63</v>
      </c>
      <c r="C65" s="13"/>
      <c r="D65" s="14">
        <v>3715.06702</v>
      </c>
    </row>
    <row r="66" spans="1:4" ht="25.5" x14ac:dyDescent="0.25">
      <c r="A66" s="15" t="s">
        <v>64</v>
      </c>
      <c r="B66" s="16" t="s">
        <v>65</v>
      </c>
      <c r="C66" s="16"/>
      <c r="D66" s="17">
        <v>527.48112000000003</v>
      </c>
    </row>
    <row r="67" spans="1:4" x14ac:dyDescent="0.25">
      <c r="A67" s="18" t="s">
        <v>16</v>
      </c>
      <c r="B67" s="19" t="s">
        <v>65</v>
      </c>
      <c r="C67" s="19" t="s">
        <v>17</v>
      </c>
      <c r="D67" s="17">
        <v>151.03200000000001</v>
      </c>
    </row>
    <row r="68" spans="1:4" x14ac:dyDescent="0.25">
      <c r="A68" s="18" t="s">
        <v>44</v>
      </c>
      <c r="B68" s="19" t="s">
        <v>65</v>
      </c>
      <c r="C68" s="19" t="s">
        <v>45</v>
      </c>
      <c r="D68" s="17">
        <v>376.44911999999999</v>
      </c>
    </row>
    <row r="69" spans="1:4" ht="51" x14ac:dyDescent="0.25">
      <c r="A69" s="15" t="s">
        <v>66</v>
      </c>
      <c r="B69" s="16" t="s">
        <v>67</v>
      </c>
      <c r="C69" s="16"/>
      <c r="D69" s="17">
        <v>3174.0012999999999</v>
      </c>
    </row>
    <row r="70" spans="1:4" x14ac:dyDescent="0.25">
      <c r="A70" s="18" t="s">
        <v>16</v>
      </c>
      <c r="B70" s="19" t="s">
        <v>67</v>
      </c>
      <c r="C70" s="19" t="s">
        <v>17</v>
      </c>
      <c r="D70" s="17">
        <v>1647.85041</v>
      </c>
    </row>
    <row r="71" spans="1:4" x14ac:dyDescent="0.25">
      <c r="A71" s="18" t="s">
        <v>44</v>
      </c>
      <c r="B71" s="19" t="s">
        <v>67</v>
      </c>
      <c r="C71" s="19" t="s">
        <v>45</v>
      </c>
      <c r="D71" s="17">
        <v>1526.1508899999999</v>
      </c>
    </row>
    <row r="72" spans="1:4" x14ac:dyDescent="0.25">
      <c r="A72" s="15" t="s">
        <v>68</v>
      </c>
      <c r="B72" s="16" t="s">
        <v>69</v>
      </c>
      <c r="C72" s="16"/>
      <c r="D72" s="17">
        <v>13.5846</v>
      </c>
    </row>
    <row r="73" spans="1:4" x14ac:dyDescent="0.25">
      <c r="A73" s="18" t="s">
        <v>16</v>
      </c>
      <c r="B73" s="19" t="s">
        <v>69</v>
      </c>
      <c r="C73" s="19" t="s">
        <v>17</v>
      </c>
      <c r="D73" s="17">
        <v>7.2</v>
      </c>
    </row>
    <row r="74" spans="1:4" x14ac:dyDescent="0.25">
      <c r="A74" s="18" t="s">
        <v>44</v>
      </c>
      <c r="B74" s="19" t="s">
        <v>69</v>
      </c>
      <c r="C74" s="19" t="s">
        <v>45</v>
      </c>
      <c r="D74" s="17">
        <v>6.3845999999999998</v>
      </c>
    </row>
    <row r="75" spans="1:4" x14ac:dyDescent="0.25">
      <c r="A75" s="9" t="s">
        <v>70</v>
      </c>
      <c r="B75" s="10" t="s">
        <v>71</v>
      </c>
      <c r="C75" s="10"/>
      <c r="D75" s="11">
        <v>335949.44507000002</v>
      </c>
    </row>
    <row r="76" spans="1:4" x14ac:dyDescent="0.25">
      <c r="A76" s="12" t="s">
        <v>72</v>
      </c>
      <c r="B76" s="13" t="s">
        <v>73</v>
      </c>
      <c r="C76" s="13"/>
      <c r="D76" s="14">
        <v>305954.19497999997</v>
      </c>
    </row>
    <row r="77" spans="1:4" ht="63.75" x14ac:dyDescent="0.25">
      <c r="A77" s="15" t="s">
        <v>74</v>
      </c>
      <c r="B77" s="16" t="s">
        <v>75</v>
      </c>
      <c r="C77" s="16"/>
      <c r="D77" s="17">
        <v>238913.02718999999</v>
      </c>
    </row>
    <row r="78" spans="1:4" x14ac:dyDescent="0.25">
      <c r="A78" s="18" t="s">
        <v>12</v>
      </c>
      <c r="B78" s="19" t="s">
        <v>75</v>
      </c>
      <c r="C78" s="19" t="s">
        <v>13</v>
      </c>
      <c r="D78" s="17">
        <v>68901.329979999995</v>
      </c>
    </row>
    <row r="79" spans="1:4" ht="25.5" x14ac:dyDescent="0.25">
      <c r="A79" s="18" t="s">
        <v>14</v>
      </c>
      <c r="B79" s="19" t="s">
        <v>75</v>
      </c>
      <c r="C79" s="19" t="s">
        <v>15</v>
      </c>
      <c r="D79" s="17">
        <v>20316.751230000002</v>
      </c>
    </row>
    <row r="80" spans="1:4" x14ac:dyDescent="0.25">
      <c r="A80" s="18" t="s">
        <v>16</v>
      </c>
      <c r="B80" s="19" t="s">
        <v>75</v>
      </c>
      <c r="C80" s="19" t="s">
        <v>17</v>
      </c>
      <c r="D80" s="17">
        <v>155.9144</v>
      </c>
    </row>
    <row r="81" spans="1:4" ht="38.25" x14ac:dyDescent="0.25">
      <c r="A81" s="18" t="s">
        <v>18</v>
      </c>
      <c r="B81" s="19" t="s">
        <v>75</v>
      </c>
      <c r="C81" s="19" t="s">
        <v>19</v>
      </c>
      <c r="D81" s="17">
        <v>149539.03158000001</v>
      </c>
    </row>
    <row r="82" spans="1:4" ht="51" x14ac:dyDescent="0.25">
      <c r="A82" s="20" t="s">
        <v>77</v>
      </c>
      <c r="B82" s="21" t="s">
        <v>76</v>
      </c>
      <c r="C82" s="21"/>
      <c r="D82" s="17">
        <v>1327.2524000000001</v>
      </c>
    </row>
    <row r="83" spans="1:4" x14ac:dyDescent="0.25">
      <c r="A83" s="18" t="s">
        <v>44</v>
      </c>
      <c r="B83" s="19" t="s">
        <v>76</v>
      </c>
      <c r="C83" s="19" t="s">
        <v>45</v>
      </c>
      <c r="D83" s="17">
        <v>1327.2524000000001</v>
      </c>
    </row>
    <row r="84" spans="1:4" ht="63.75" x14ac:dyDescent="0.25">
      <c r="A84" s="20" t="s">
        <v>79</v>
      </c>
      <c r="B84" s="21" t="s">
        <v>78</v>
      </c>
      <c r="C84" s="21"/>
      <c r="D84" s="17">
        <v>644.74152000000004</v>
      </c>
    </row>
    <row r="85" spans="1:4" x14ac:dyDescent="0.25">
      <c r="A85" s="18" t="s">
        <v>12</v>
      </c>
      <c r="B85" s="19" t="s">
        <v>78</v>
      </c>
      <c r="C85" s="19" t="s">
        <v>13</v>
      </c>
      <c r="D85" s="17">
        <v>108.399</v>
      </c>
    </row>
    <row r="86" spans="1:4" ht="25.5" x14ac:dyDescent="0.25">
      <c r="A86" s="18" t="s">
        <v>14</v>
      </c>
      <c r="B86" s="19" t="s">
        <v>78</v>
      </c>
      <c r="C86" s="19" t="s">
        <v>15</v>
      </c>
      <c r="D86" s="17">
        <v>32.73648</v>
      </c>
    </row>
    <row r="87" spans="1:4" x14ac:dyDescent="0.25">
      <c r="A87" s="18" t="s">
        <v>44</v>
      </c>
      <c r="B87" s="19" t="s">
        <v>78</v>
      </c>
      <c r="C87" s="19" t="s">
        <v>45</v>
      </c>
      <c r="D87" s="17">
        <v>503.60604000000001</v>
      </c>
    </row>
    <row r="88" spans="1:4" ht="38.25" x14ac:dyDescent="0.25">
      <c r="A88" s="15" t="s">
        <v>80</v>
      </c>
      <c r="B88" s="16" t="s">
        <v>81</v>
      </c>
      <c r="C88" s="16"/>
      <c r="D88" s="17">
        <v>13939.248</v>
      </c>
    </row>
    <row r="89" spans="1:4" x14ac:dyDescent="0.25">
      <c r="A89" s="18" t="s">
        <v>12</v>
      </c>
      <c r="B89" s="19" t="s">
        <v>81</v>
      </c>
      <c r="C89" s="19" t="s">
        <v>13</v>
      </c>
      <c r="D89" s="17">
        <v>3545.5297799999998</v>
      </c>
    </row>
    <row r="90" spans="1:4" ht="25.5" x14ac:dyDescent="0.25">
      <c r="A90" s="18" t="s">
        <v>14</v>
      </c>
      <c r="B90" s="19" t="s">
        <v>81</v>
      </c>
      <c r="C90" s="19" t="s">
        <v>15</v>
      </c>
      <c r="D90" s="17">
        <v>1070.64573</v>
      </c>
    </row>
    <row r="91" spans="1:4" x14ac:dyDescent="0.25">
      <c r="A91" s="18" t="s">
        <v>44</v>
      </c>
      <c r="B91" s="19" t="s">
        <v>81</v>
      </c>
      <c r="C91" s="19" t="s">
        <v>45</v>
      </c>
      <c r="D91" s="17">
        <v>9323.0724900000005</v>
      </c>
    </row>
    <row r="92" spans="1:4" x14ac:dyDescent="0.25">
      <c r="A92" s="15" t="s">
        <v>20</v>
      </c>
      <c r="B92" s="16" t="s">
        <v>82</v>
      </c>
      <c r="C92" s="16"/>
      <c r="D92" s="17">
        <v>9700.7219999999998</v>
      </c>
    </row>
    <row r="93" spans="1:4" ht="38.25" x14ac:dyDescent="0.25">
      <c r="A93" s="18" t="s">
        <v>18</v>
      </c>
      <c r="B93" s="19" t="s">
        <v>82</v>
      </c>
      <c r="C93" s="19" t="s">
        <v>19</v>
      </c>
      <c r="D93" s="17">
        <v>5808.6940000000004</v>
      </c>
    </row>
    <row r="94" spans="1:4" x14ac:dyDescent="0.25">
      <c r="A94" s="18" t="s">
        <v>22</v>
      </c>
      <c r="B94" s="19" t="s">
        <v>82</v>
      </c>
      <c r="C94" s="19" t="s">
        <v>23</v>
      </c>
      <c r="D94" s="17">
        <v>3892.0279999999998</v>
      </c>
    </row>
    <row r="95" spans="1:4" ht="38.25" x14ac:dyDescent="0.25">
      <c r="A95" s="15" t="s">
        <v>83</v>
      </c>
      <c r="B95" s="16" t="s">
        <v>84</v>
      </c>
      <c r="C95" s="16"/>
      <c r="D95" s="17">
        <v>33324.948340000003</v>
      </c>
    </row>
    <row r="96" spans="1:4" ht="25.5" x14ac:dyDescent="0.25">
      <c r="A96" s="18" t="s">
        <v>26</v>
      </c>
      <c r="B96" s="19" t="s">
        <v>84</v>
      </c>
      <c r="C96" s="19" t="s">
        <v>27</v>
      </c>
      <c r="D96" s="17">
        <v>16.5</v>
      </c>
    </row>
    <row r="97" spans="1:4" x14ac:dyDescent="0.25">
      <c r="A97" s="18" t="s">
        <v>85</v>
      </c>
      <c r="B97" s="19" t="s">
        <v>84</v>
      </c>
      <c r="C97" s="19" t="s">
        <v>86</v>
      </c>
      <c r="D97" s="17">
        <v>6.6</v>
      </c>
    </row>
    <row r="98" spans="1:4" x14ac:dyDescent="0.25">
      <c r="A98" s="18" t="s">
        <v>16</v>
      </c>
      <c r="B98" s="19" t="s">
        <v>84</v>
      </c>
      <c r="C98" s="19" t="s">
        <v>17</v>
      </c>
      <c r="D98" s="17">
        <v>5196.8044399999999</v>
      </c>
    </row>
    <row r="99" spans="1:4" x14ac:dyDescent="0.25">
      <c r="A99" s="18" t="s">
        <v>28</v>
      </c>
      <c r="B99" s="19" t="s">
        <v>84</v>
      </c>
      <c r="C99" s="19" t="s">
        <v>29</v>
      </c>
      <c r="D99" s="17">
        <v>7732.3353699999998</v>
      </c>
    </row>
    <row r="100" spans="1:4" ht="38.25" x14ac:dyDescent="0.25">
      <c r="A100" s="18" t="s">
        <v>18</v>
      </c>
      <c r="B100" s="19" t="s">
        <v>84</v>
      </c>
      <c r="C100" s="19" t="s">
        <v>19</v>
      </c>
      <c r="D100" s="17">
        <v>20313.876230000002</v>
      </c>
    </row>
    <row r="101" spans="1:4" x14ac:dyDescent="0.25">
      <c r="A101" s="18" t="s">
        <v>44</v>
      </c>
      <c r="B101" s="19" t="s">
        <v>84</v>
      </c>
      <c r="C101" s="19" t="s">
        <v>45</v>
      </c>
      <c r="D101" s="17">
        <v>11.6</v>
      </c>
    </row>
    <row r="102" spans="1:4" x14ac:dyDescent="0.25">
      <c r="A102" s="18" t="s">
        <v>87</v>
      </c>
      <c r="B102" s="19" t="s">
        <v>84</v>
      </c>
      <c r="C102" s="19" t="s">
        <v>88</v>
      </c>
      <c r="D102" s="17">
        <v>44.773000000000003</v>
      </c>
    </row>
    <row r="103" spans="1:4" x14ac:dyDescent="0.25">
      <c r="A103" s="18" t="s">
        <v>30</v>
      </c>
      <c r="B103" s="19" t="s">
        <v>84</v>
      </c>
      <c r="C103" s="19" t="s">
        <v>31</v>
      </c>
      <c r="D103" s="17">
        <v>2.4592999999999998</v>
      </c>
    </row>
    <row r="104" spans="1:4" ht="25.5" x14ac:dyDescent="0.25">
      <c r="A104" s="15" t="s">
        <v>32</v>
      </c>
      <c r="B104" s="16" t="s">
        <v>89</v>
      </c>
      <c r="C104" s="16"/>
      <c r="D104" s="17">
        <v>7226.9216100000003</v>
      </c>
    </row>
    <row r="105" spans="1:4" ht="25.5" x14ac:dyDescent="0.25">
      <c r="A105" s="18" t="s">
        <v>26</v>
      </c>
      <c r="B105" s="19" t="s">
        <v>89</v>
      </c>
      <c r="C105" s="19" t="s">
        <v>27</v>
      </c>
      <c r="D105" s="17">
        <v>1499.10103</v>
      </c>
    </row>
    <row r="106" spans="1:4" ht="25.5" x14ac:dyDescent="0.25">
      <c r="A106" s="18" t="s">
        <v>34</v>
      </c>
      <c r="B106" s="19" t="s">
        <v>89</v>
      </c>
      <c r="C106" s="19" t="s">
        <v>35</v>
      </c>
      <c r="D106" s="17">
        <v>669.68705</v>
      </c>
    </row>
    <row r="107" spans="1:4" ht="38.25" x14ac:dyDescent="0.25">
      <c r="A107" s="18" t="s">
        <v>18</v>
      </c>
      <c r="B107" s="19" t="s">
        <v>89</v>
      </c>
      <c r="C107" s="19" t="s">
        <v>19</v>
      </c>
      <c r="D107" s="17">
        <v>5058.1335300000001</v>
      </c>
    </row>
    <row r="108" spans="1:4" ht="25.5" x14ac:dyDescent="0.25">
      <c r="A108" s="15" t="s">
        <v>90</v>
      </c>
      <c r="B108" s="16" t="s">
        <v>91</v>
      </c>
      <c r="C108" s="16"/>
      <c r="D108" s="17">
        <v>55.066659999999999</v>
      </c>
    </row>
    <row r="109" spans="1:4" x14ac:dyDescent="0.25">
      <c r="A109" s="18" t="s">
        <v>28</v>
      </c>
      <c r="B109" s="19" t="s">
        <v>91</v>
      </c>
      <c r="C109" s="19" t="s">
        <v>29</v>
      </c>
      <c r="D109" s="17">
        <v>55.066659999999999</v>
      </c>
    </row>
    <row r="110" spans="1:4" ht="25.5" x14ac:dyDescent="0.25">
      <c r="A110" s="15" t="s">
        <v>38</v>
      </c>
      <c r="B110" s="16" t="s">
        <v>92</v>
      </c>
      <c r="C110" s="16"/>
      <c r="D110" s="17">
        <v>822.26725999999996</v>
      </c>
    </row>
    <row r="111" spans="1:4" x14ac:dyDescent="0.25">
      <c r="A111" s="18" t="s">
        <v>16</v>
      </c>
      <c r="B111" s="19" t="s">
        <v>92</v>
      </c>
      <c r="C111" s="19" t="s">
        <v>17</v>
      </c>
      <c r="D111" s="17">
        <v>822.26725999999996</v>
      </c>
    </row>
    <row r="112" spans="1:4" ht="25.5" x14ac:dyDescent="0.25">
      <c r="A112" s="12" t="s">
        <v>40</v>
      </c>
      <c r="B112" s="13" t="s">
        <v>93</v>
      </c>
      <c r="C112" s="13"/>
      <c r="D112" s="14">
        <v>117.98302</v>
      </c>
    </row>
    <row r="113" spans="1:4" ht="63.75" x14ac:dyDescent="0.25">
      <c r="A113" s="20" t="s">
        <v>43</v>
      </c>
      <c r="B113" s="21" t="s">
        <v>94</v>
      </c>
      <c r="C113" s="21"/>
      <c r="D113" s="17">
        <v>75.663499999999999</v>
      </c>
    </row>
    <row r="114" spans="1:4" ht="25.5" x14ac:dyDescent="0.25">
      <c r="A114" s="18" t="s">
        <v>34</v>
      </c>
      <c r="B114" s="19" t="s">
        <v>94</v>
      </c>
      <c r="C114" s="19" t="s">
        <v>35</v>
      </c>
      <c r="D114" s="17">
        <v>59.711320000000001</v>
      </c>
    </row>
    <row r="115" spans="1:4" x14ac:dyDescent="0.25">
      <c r="A115" s="18" t="s">
        <v>44</v>
      </c>
      <c r="B115" s="19" t="s">
        <v>94</v>
      </c>
      <c r="C115" s="19" t="s">
        <v>45</v>
      </c>
      <c r="D115" s="17">
        <v>15.95218</v>
      </c>
    </row>
    <row r="116" spans="1:4" ht="89.25" x14ac:dyDescent="0.25">
      <c r="A116" s="15" t="s">
        <v>48</v>
      </c>
      <c r="B116" s="16" t="s">
        <v>95</v>
      </c>
      <c r="C116" s="16"/>
      <c r="D116" s="17">
        <v>25.146840000000001</v>
      </c>
    </row>
    <row r="117" spans="1:4" x14ac:dyDescent="0.25">
      <c r="A117" s="18" t="s">
        <v>16</v>
      </c>
      <c r="B117" s="19" t="s">
        <v>95</v>
      </c>
      <c r="C117" s="19" t="s">
        <v>17</v>
      </c>
      <c r="D117" s="17">
        <v>25.146840000000001</v>
      </c>
    </row>
    <row r="118" spans="1:4" ht="76.5" x14ac:dyDescent="0.25">
      <c r="A118" s="20" t="s">
        <v>51</v>
      </c>
      <c r="B118" s="21" t="s">
        <v>96</v>
      </c>
      <c r="C118" s="21"/>
      <c r="D118" s="17">
        <v>16.749390000000002</v>
      </c>
    </row>
    <row r="119" spans="1:4" x14ac:dyDescent="0.25">
      <c r="A119" s="18" t="s">
        <v>16</v>
      </c>
      <c r="B119" s="19" t="s">
        <v>96</v>
      </c>
      <c r="C119" s="19" t="s">
        <v>17</v>
      </c>
      <c r="D119" s="17">
        <v>16.749390000000002</v>
      </c>
    </row>
    <row r="120" spans="1:4" ht="89.25" x14ac:dyDescent="0.25">
      <c r="A120" s="15" t="s">
        <v>48</v>
      </c>
      <c r="B120" s="16" t="s">
        <v>97</v>
      </c>
      <c r="C120" s="16"/>
      <c r="D120" s="17">
        <v>0.25401000000000001</v>
      </c>
    </row>
    <row r="121" spans="1:4" x14ac:dyDescent="0.25">
      <c r="A121" s="18" t="s">
        <v>16</v>
      </c>
      <c r="B121" s="19" t="s">
        <v>97</v>
      </c>
      <c r="C121" s="19" t="s">
        <v>17</v>
      </c>
      <c r="D121" s="17">
        <v>0.25401000000000001</v>
      </c>
    </row>
    <row r="122" spans="1:4" ht="76.5" x14ac:dyDescent="0.25">
      <c r="A122" s="15" t="s">
        <v>51</v>
      </c>
      <c r="B122" s="16" t="s">
        <v>98</v>
      </c>
      <c r="C122" s="16"/>
      <c r="D122" s="17">
        <v>0.16928000000000001</v>
      </c>
    </row>
    <row r="123" spans="1:4" x14ac:dyDescent="0.25">
      <c r="A123" s="18" t="s">
        <v>16</v>
      </c>
      <c r="B123" s="19" t="s">
        <v>98</v>
      </c>
      <c r="C123" s="19" t="s">
        <v>17</v>
      </c>
      <c r="D123" s="17">
        <v>0.16928000000000001</v>
      </c>
    </row>
    <row r="124" spans="1:4" ht="25.5" x14ac:dyDescent="0.25">
      <c r="A124" s="12" t="s">
        <v>99</v>
      </c>
      <c r="B124" s="13" t="s">
        <v>100</v>
      </c>
      <c r="C124" s="13"/>
      <c r="D124" s="14">
        <v>6933.1819299999997</v>
      </c>
    </row>
    <row r="125" spans="1:4" ht="25.5" x14ac:dyDescent="0.25">
      <c r="A125" s="15" t="s">
        <v>101</v>
      </c>
      <c r="B125" s="16" t="s">
        <v>102</v>
      </c>
      <c r="C125" s="16"/>
      <c r="D125" s="17">
        <v>459.935</v>
      </c>
    </row>
    <row r="126" spans="1:4" x14ac:dyDescent="0.25">
      <c r="A126" s="18" t="s">
        <v>44</v>
      </c>
      <c r="B126" s="19" t="s">
        <v>102</v>
      </c>
      <c r="C126" s="19" t="s">
        <v>45</v>
      </c>
      <c r="D126" s="17">
        <v>459.935</v>
      </c>
    </row>
    <row r="127" spans="1:4" x14ac:dyDescent="0.25">
      <c r="A127" s="15" t="s">
        <v>103</v>
      </c>
      <c r="B127" s="16" t="s">
        <v>104</v>
      </c>
      <c r="C127" s="16"/>
      <c r="D127" s="17">
        <v>554.01634000000001</v>
      </c>
    </row>
    <row r="128" spans="1:4" x14ac:dyDescent="0.25">
      <c r="A128" s="18" t="s">
        <v>44</v>
      </c>
      <c r="B128" s="19" t="s">
        <v>104</v>
      </c>
      <c r="C128" s="19" t="s">
        <v>45</v>
      </c>
      <c r="D128" s="17">
        <v>554.01634000000001</v>
      </c>
    </row>
    <row r="129" spans="1:4" ht="25.5" x14ac:dyDescent="0.25">
      <c r="A129" s="15" t="s">
        <v>105</v>
      </c>
      <c r="B129" s="16" t="s">
        <v>106</v>
      </c>
      <c r="C129" s="16"/>
      <c r="D129" s="17">
        <v>599.56812000000002</v>
      </c>
    </row>
    <row r="130" spans="1:4" x14ac:dyDescent="0.25">
      <c r="A130" s="18" t="s">
        <v>44</v>
      </c>
      <c r="B130" s="19" t="s">
        <v>106</v>
      </c>
      <c r="C130" s="19" t="s">
        <v>45</v>
      </c>
      <c r="D130" s="17">
        <v>599.56812000000002</v>
      </c>
    </row>
    <row r="131" spans="1:4" ht="38.25" x14ac:dyDescent="0.25">
      <c r="A131" s="15" t="s">
        <v>83</v>
      </c>
      <c r="B131" s="16" t="s">
        <v>107</v>
      </c>
      <c r="C131" s="16"/>
      <c r="D131" s="17">
        <v>4620.6577500000003</v>
      </c>
    </row>
    <row r="132" spans="1:4" x14ac:dyDescent="0.25">
      <c r="A132" s="18" t="s">
        <v>16</v>
      </c>
      <c r="B132" s="19" t="s">
        <v>107</v>
      </c>
      <c r="C132" s="19" t="s">
        <v>17</v>
      </c>
      <c r="D132" s="17">
        <v>615.67259999999999</v>
      </c>
    </row>
    <row r="133" spans="1:4" ht="38.25" x14ac:dyDescent="0.25">
      <c r="A133" s="18" t="s">
        <v>18</v>
      </c>
      <c r="B133" s="19" t="s">
        <v>107</v>
      </c>
      <c r="C133" s="19" t="s">
        <v>19</v>
      </c>
      <c r="D133" s="17">
        <v>2110.69985</v>
      </c>
    </row>
    <row r="134" spans="1:4" x14ac:dyDescent="0.25">
      <c r="A134" s="18" t="s">
        <v>44</v>
      </c>
      <c r="B134" s="19" t="s">
        <v>107</v>
      </c>
      <c r="C134" s="19" t="s">
        <v>45</v>
      </c>
      <c r="D134" s="17">
        <v>1894.2853</v>
      </c>
    </row>
    <row r="135" spans="1:4" ht="25.5" x14ac:dyDescent="0.25">
      <c r="A135" s="15" t="s">
        <v>108</v>
      </c>
      <c r="B135" s="16" t="s">
        <v>109</v>
      </c>
      <c r="C135" s="16"/>
      <c r="D135" s="17">
        <v>332.11205999999999</v>
      </c>
    </row>
    <row r="136" spans="1:4" ht="25.5" x14ac:dyDescent="0.25">
      <c r="A136" s="18" t="s">
        <v>110</v>
      </c>
      <c r="B136" s="19" t="s">
        <v>109</v>
      </c>
      <c r="C136" s="19" t="s">
        <v>111</v>
      </c>
      <c r="D136" s="17">
        <v>332.11205999999999</v>
      </c>
    </row>
    <row r="137" spans="1:4" ht="25.5" x14ac:dyDescent="0.25">
      <c r="A137" s="15" t="s">
        <v>112</v>
      </c>
      <c r="B137" s="16" t="s">
        <v>113</v>
      </c>
      <c r="C137" s="16"/>
      <c r="D137" s="17">
        <v>81.165000000000006</v>
      </c>
    </row>
    <row r="138" spans="1:4" x14ac:dyDescent="0.25">
      <c r="A138" s="18" t="s">
        <v>44</v>
      </c>
      <c r="B138" s="19" t="s">
        <v>113</v>
      </c>
      <c r="C138" s="19" t="s">
        <v>45</v>
      </c>
      <c r="D138" s="17">
        <v>81.165000000000006</v>
      </c>
    </row>
    <row r="139" spans="1:4" ht="25.5" x14ac:dyDescent="0.25">
      <c r="A139" s="15" t="s">
        <v>114</v>
      </c>
      <c r="B139" s="16" t="s">
        <v>115</v>
      </c>
      <c r="C139" s="16"/>
      <c r="D139" s="17">
        <v>285.72766000000001</v>
      </c>
    </row>
    <row r="140" spans="1:4" x14ac:dyDescent="0.25">
      <c r="A140" s="18" t="s">
        <v>44</v>
      </c>
      <c r="B140" s="19" t="s">
        <v>115</v>
      </c>
      <c r="C140" s="19" t="s">
        <v>45</v>
      </c>
      <c r="D140" s="17">
        <v>285.72766000000001</v>
      </c>
    </row>
    <row r="141" spans="1:4" x14ac:dyDescent="0.25">
      <c r="A141" s="12" t="s">
        <v>116</v>
      </c>
      <c r="B141" s="13" t="s">
        <v>117</v>
      </c>
      <c r="C141" s="13"/>
      <c r="D141" s="14">
        <v>15418.674709999999</v>
      </c>
    </row>
    <row r="142" spans="1:4" ht="25.5" x14ac:dyDescent="0.25">
      <c r="A142" s="15" t="s">
        <v>118</v>
      </c>
      <c r="B142" s="16" t="s">
        <v>119</v>
      </c>
      <c r="C142" s="16"/>
      <c r="D142" s="17">
        <v>1159.47722</v>
      </c>
    </row>
    <row r="143" spans="1:4" x14ac:dyDescent="0.25">
      <c r="A143" s="18" t="s">
        <v>16</v>
      </c>
      <c r="B143" s="19" t="s">
        <v>119</v>
      </c>
      <c r="C143" s="19" t="s">
        <v>17</v>
      </c>
      <c r="D143" s="17">
        <v>276.74430000000001</v>
      </c>
    </row>
    <row r="144" spans="1:4" x14ac:dyDescent="0.25">
      <c r="A144" s="18" t="s">
        <v>44</v>
      </c>
      <c r="B144" s="19" t="s">
        <v>119</v>
      </c>
      <c r="C144" s="19" t="s">
        <v>45</v>
      </c>
      <c r="D144" s="17">
        <v>882.73292000000004</v>
      </c>
    </row>
    <row r="145" spans="1:4" ht="51" x14ac:dyDescent="0.25">
      <c r="A145" s="15" t="s">
        <v>120</v>
      </c>
      <c r="B145" s="16" t="s">
        <v>121</v>
      </c>
      <c r="C145" s="16"/>
      <c r="D145" s="17">
        <v>1513.37375</v>
      </c>
    </row>
    <row r="146" spans="1:4" x14ac:dyDescent="0.25">
      <c r="A146" s="18" t="s">
        <v>16</v>
      </c>
      <c r="B146" s="19" t="s">
        <v>121</v>
      </c>
      <c r="C146" s="19" t="s">
        <v>17</v>
      </c>
      <c r="D146" s="17">
        <v>122.38118</v>
      </c>
    </row>
    <row r="147" spans="1:4" x14ac:dyDescent="0.25">
      <c r="A147" s="18" t="s">
        <v>44</v>
      </c>
      <c r="B147" s="19" t="s">
        <v>121</v>
      </c>
      <c r="C147" s="19" t="s">
        <v>45</v>
      </c>
      <c r="D147" s="17">
        <v>1390.9925699999999</v>
      </c>
    </row>
    <row r="148" spans="1:4" ht="38.25" x14ac:dyDescent="0.25">
      <c r="A148" s="15" t="s">
        <v>83</v>
      </c>
      <c r="B148" s="16" t="s">
        <v>122</v>
      </c>
      <c r="C148" s="16"/>
      <c r="D148" s="17">
        <v>2473.8449999999998</v>
      </c>
    </row>
    <row r="149" spans="1:4" x14ac:dyDescent="0.25">
      <c r="A149" s="18" t="s">
        <v>16</v>
      </c>
      <c r="B149" s="19" t="s">
        <v>122</v>
      </c>
      <c r="C149" s="19" t="s">
        <v>17</v>
      </c>
      <c r="D149" s="17">
        <v>527.94500000000005</v>
      </c>
    </row>
    <row r="150" spans="1:4" x14ac:dyDescent="0.25">
      <c r="A150" s="18" t="s">
        <v>44</v>
      </c>
      <c r="B150" s="19" t="s">
        <v>122</v>
      </c>
      <c r="C150" s="19" t="s">
        <v>45</v>
      </c>
      <c r="D150" s="17">
        <v>1945.9</v>
      </c>
    </row>
    <row r="151" spans="1:4" ht="25.5" x14ac:dyDescent="0.25">
      <c r="A151" s="15" t="s">
        <v>123</v>
      </c>
      <c r="B151" s="16" t="s">
        <v>124</v>
      </c>
      <c r="C151" s="16"/>
      <c r="D151" s="17">
        <v>1860.10574</v>
      </c>
    </row>
    <row r="152" spans="1:4" x14ac:dyDescent="0.25">
      <c r="A152" s="18" t="s">
        <v>16</v>
      </c>
      <c r="B152" s="19" t="s">
        <v>124</v>
      </c>
      <c r="C152" s="19" t="s">
        <v>17</v>
      </c>
      <c r="D152" s="17">
        <v>519.08154999999999</v>
      </c>
    </row>
    <row r="153" spans="1:4" x14ac:dyDescent="0.25">
      <c r="A153" s="18" t="s">
        <v>44</v>
      </c>
      <c r="B153" s="19" t="s">
        <v>124</v>
      </c>
      <c r="C153" s="19" t="s">
        <v>45</v>
      </c>
      <c r="D153" s="17">
        <v>1341.0241900000001</v>
      </c>
    </row>
    <row r="154" spans="1:4" ht="38.25" x14ac:dyDescent="0.25">
      <c r="A154" s="15" t="s">
        <v>125</v>
      </c>
      <c r="B154" s="16" t="s">
        <v>126</v>
      </c>
      <c r="C154" s="16"/>
      <c r="D154" s="17">
        <v>8393.76</v>
      </c>
    </row>
    <row r="155" spans="1:4" x14ac:dyDescent="0.25">
      <c r="A155" s="18" t="s">
        <v>16</v>
      </c>
      <c r="B155" s="19" t="s">
        <v>126</v>
      </c>
      <c r="C155" s="19" t="s">
        <v>17</v>
      </c>
      <c r="D155" s="17">
        <v>1878.9480000000001</v>
      </c>
    </row>
    <row r="156" spans="1:4" x14ac:dyDescent="0.25">
      <c r="A156" s="18" t="s">
        <v>44</v>
      </c>
      <c r="B156" s="19" t="s">
        <v>126</v>
      </c>
      <c r="C156" s="19" t="s">
        <v>45</v>
      </c>
      <c r="D156" s="17">
        <v>6514.8119999999999</v>
      </c>
    </row>
    <row r="157" spans="1:4" ht="38.25" x14ac:dyDescent="0.25">
      <c r="A157" s="15" t="s">
        <v>125</v>
      </c>
      <c r="B157" s="16" t="s">
        <v>127</v>
      </c>
      <c r="C157" s="16"/>
      <c r="D157" s="17">
        <v>7.1420000000000003</v>
      </c>
    </row>
    <row r="158" spans="1:4" x14ac:dyDescent="0.25">
      <c r="A158" s="18" t="s">
        <v>16</v>
      </c>
      <c r="B158" s="19" t="s">
        <v>127</v>
      </c>
      <c r="C158" s="19" t="s">
        <v>17</v>
      </c>
      <c r="D158" s="17">
        <v>0.61407</v>
      </c>
    </row>
    <row r="159" spans="1:4" x14ac:dyDescent="0.25">
      <c r="A159" s="18" t="s">
        <v>44</v>
      </c>
      <c r="B159" s="19" t="s">
        <v>127</v>
      </c>
      <c r="C159" s="19" t="s">
        <v>45</v>
      </c>
      <c r="D159" s="17">
        <v>6.5279299999999996</v>
      </c>
    </row>
    <row r="160" spans="1:4" x14ac:dyDescent="0.25">
      <c r="A160" s="15" t="s">
        <v>128</v>
      </c>
      <c r="B160" s="16" t="s">
        <v>129</v>
      </c>
      <c r="C160" s="16"/>
      <c r="D160" s="17">
        <v>10.971</v>
      </c>
    </row>
    <row r="161" spans="1:4" x14ac:dyDescent="0.25">
      <c r="A161" s="18" t="s">
        <v>16</v>
      </c>
      <c r="B161" s="19" t="s">
        <v>129</v>
      </c>
      <c r="C161" s="19" t="s">
        <v>17</v>
      </c>
      <c r="D161" s="17">
        <v>2.7633700000000001</v>
      </c>
    </row>
    <row r="162" spans="1:4" x14ac:dyDescent="0.25">
      <c r="A162" s="18" t="s">
        <v>44</v>
      </c>
      <c r="B162" s="19" t="s">
        <v>129</v>
      </c>
      <c r="C162" s="19" t="s">
        <v>45</v>
      </c>
      <c r="D162" s="17">
        <v>8.20763</v>
      </c>
    </row>
    <row r="163" spans="1:4" ht="25.5" x14ac:dyDescent="0.25">
      <c r="A163" s="12" t="s">
        <v>130</v>
      </c>
      <c r="B163" s="13" t="s">
        <v>131</v>
      </c>
      <c r="C163" s="13"/>
      <c r="D163" s="14">
        <v>6418.0314399999997</v>
      </c>
    </row>
    <row r="164" spans="1:4" ht="25.5" x14ac:dyDescent="0.25">
      <c r="A164" s="15" t="s">
        <v>132</v>
      </c>
      <c r="B164" s="16" t="s">
        <v>133</v>
      </c>
      <c r="C164" s="16"/>
      <c r="D164" s="17">
        <v>929.10720000000003</v>
      </c>
    </row>
    <row r="165" spans="1:4" x14ac:dyDescent="0.25">
      <c r="A165" s="18" t="s">
        <v>44</v>
      </c>
      <c r="B165" s="19" t="s">
        <v>133</v>
      </c>
      <c r="C165" s="19" t="s">
        <v>45</v>
      </c>
      <c r="D165" s="17">
        <v>929.10720000000003</v>
      </c>
    </row>
    <row r="166" spans="1:4" ht="25.5" x14ac:dyDescent="0.25">
      <c r="A166" s="15" t="s">
        <v>64</v>
      </c>
      <c r="B166" s="16" t="s">
        <v>134</v>
      </c>
      <c r="C166" s="16"/>
      <c r="D166" s="17">
        <v>726.88055999999995</v>
      </c>
    </row>
    <row r="167" spans="1:4" x14ac:dyDescent="0.25">
      <c r="A167" s="18" t="s">
        <v>16</v>
      </c>
      <c r="B167" s="19" t="s">
        <v>134</v>
      </c>
      <c r="C167" s="19" t="s">
        <v>17</v>
      </c>
      <c r="D167" s="17">
        <v>290.89656000000002</v>
      </c>
    </row>
    <row r="168" spans="1:4" x14ac:dyDescent="0.25">
      <c r="A168" s="18" t="s">
        <v>44</v>
      </c>
      <c r="B168" s="19" t="s">
        <v>134</v>
      </c>
      <c r="C168" s="19" t="s">
        <v>45</v>
      </c>
      <c r="D168" s="17">
        <v>435.98399999999998</v>
      </c>
    </row>
    <row r="169" spans="1:4" ht="51" x14ac:dyDescent="0.25">
      <c r="A169" s="15" t="s">
        <v>66</v>
      </c>
      <c r="B169" s="16" t="s">
        <v>135</v>
      </c>
      <c r="C169" s="16"/>
      <c r="D169" s="17">
        <v>4156.9050699999998</v>
      </c>
    </row>
    <row r="170" spans="1:4" x14ac:dyDescent="0.25">
      <c r="A170" s="18" t="s">
        <v>16</v>
      </c>
      <c r="B170" s="19" t="s">
        <v>135</v>
      </c>
      <c r="C170" s="19" t="s">
        <v>17</v>
      </c>
      <c r="D170" s="17">
        <v>1758.04991</v>
      </c>
    </row>
    <row r="171" spans="1:4" x14ac:dyDescent="0.25">
      <c r="A171" s="18" t="s">
        <v>44</v>
      </c>
      <c r="B171" s="19" t="s">
        <v>135</v>
      </c>
      <c r="C171" s="19" t="s">
        <v>45</v>
      </c>
      <c r="D171" s="17">
        <v>2398.8551600000001</v>
      </c>
    </row>
    <row r="172" spans="1:4" x14ac:dyDescent="0.25">
      <c r="A172" s="15" t="s">
        <v>68</v>
      </c>
      <c r="B172" s="16" t="s">
        <v>136</v>
      </c>
      <c r="C172" s="16"/>
      <c r="D172" s="17">
        <v>605.13860999999997</v>
      </c>
    </row>
    <row r="173" spans="1:4" x14ac:dyDescent="0.25">
      <c r="A173" s="18" t="s">
        <v>16</v>
      </c>
      <c r="B173" s="19" t="s">
        <v>136</v>
      </c>
      <c r="C173" s="19" t="s">
        <v>17</v>
      </c>
      <c r="D173" s="17">
        <v>8.82</v>
      </c>
    </row>
    <row r="174" spans="1:4" x14ac:dyDescent="0.25">
      <c r="A174" s="18" t="s">
        <v>44</v>
      </c>
      <c r="B174" s="19" t="s">
        <v>136</v>
      </c>
      <c r="C174" s="19" t="s">
        <v>45</v>
      </c>
      <c r="D174" s="17">
        <v>596.31861000000004</v>
      </c>
    </row>
    <row r="175" spans="1:4" x14ac:dyDescent="0.25">
      <c r="A175" s="12" t="s">
        <v>137</v>
      </c>
      <c r="B175" s="13" t="s">
        <v>138</v>
      </c>
      <c r="C175" s="13"/>
      <c r="D175" s="14">
        <v>3.0000000000000001E-3</v>
      </c>
    </row>
    <row r="176" spans="1:4" ht="63.75" x14ac:dyDescent="0.25">
      <c r="A176" s="15" t="s">
        <v>139</v>
      </c>
      <c r="B176" s="16" t="s">
        <v>140</v>
      </c>
      <c r="C176" s="16"/>
      <c r="D176" s="17">
        <v>3.0000000000000001E-3</v>
      </c>
    </row>
    <row r="177" spans="1:4" x14ac:dyDescent="0.25">
      <c r="A177" s="18" t="s">
        <v>44</v>
      </c>
      <c r="B177" s="19" t="s">
        <v>140</v>
      </c>
      <c r="C177" s="19" t="s">
        <v>45</v>
      </c>
      <c r="D177" s="17">
        <v>3.0000000000000001E-3</v>
      </c>
    </row>
    <row r="178" spans="1:4" x14ac:dyDescent="0.25">
      <c r="A178" s="12" t="s">
        <v>141</v>
      </c>
      <c r="B178" s="13" t="s">
        <v>142</v>
      </c>
      <c r="C178" s="13"/>
      <c r="D178" s="14">
        <v>531.21199999999999</v>
      </c>
    </row>
    <row r="179" spans="1:4" ht="38.25" x14ac:dyDescent="0.25">
      <c r="A179" s="15" t="s">
        <v>143</v>
      </c>
      <c r="B179" s="16" t="s">
        <v>144</v>
      </c>
      <c r="C179" s="16"/>
      <c r="D179" s="17">
        <v>531.21199999999999</v>
      </c>
    </row>
    <row r="180" spans="1:4" x14ac:dyDescent="0.25">
      <c r="A180" s="18" t="s">
        <v>44</v>
      </c>
      <c r="B180" s="19" t="s">
        <v>144</v>
      </c>
      <c r="C180" s="19" t="s">
        <v>45</v>
      </c>
      <c r="D180" s="17">
        <v>531.21199999999999</v>
      </c>
    </row>
    <row r="181" spans="1:4" ht="25.5" x14ac:dyDescent="0.25">
      <c r="A181" s="12" t="s">
        <v>145</v>
      </c>
      <c r="B181" s="13" t="s">
        <v>146</v>
      </c>
      <c r="C181" s="13"/>
      <c r="D181" s="14">
        <v>576.16399000000001</v>
      </c>
    </row>
    <row r="182" spans="1:4" ht="38.25" x14ac:dyDescent="0.25">
      <c r="A182" s="15" t="s">
        <v>147</v>
      </c>
      <c r="B182" s="16" t="s">
        <v>148</v>
      </c>
      <c r="C182" s="16"/>
      <c r="D182" s="17">
        <v>576.16399000000001</v>
      </c>
    </row>
    <row r="183" spans="1:4" x14ac:dyDescent="0.25">
      <c r="A183" s="18" t="s">
        <v>12</v>
      </c>
      <c r="B183" s="19" t="s">
        <v>148</v>
      </c>
      <c r="C183" s="19" t="s">
        <v>13</v>
      </c>
      <c r="D183" s="17">
        <v>129.13939999999999</v>
      </c>
    </row>
    <row r="184" spans="1:4" ht="25.5" x14ac:dyDescent="0.25">
      <c r="A184" s="18" t="s">
        <v>14</v>
      </c>
      <c r="B184" s="19" t="s">
        <v>148</v>
      </c>
      <c r="C184" s="19" t="s">
        <v>15</v>
      </c>
      <c r="D184" s="17">
        <v>39.000109999999999</v>
      </c>
    </row>
    <row r="185" spans="1:4" x14ac:dyDescent="0.25">
      <c r="A185" s="18" t="s">
        <v>44</v>
      </c>
      <c r="B185" s="19" t="s">
        <v>148</v>
      </c>
      <c r="C185" s="19" t="s">
        <v>45</v>
      </c>
      <c r="D185" s="17">
        <v>408.02447999999998</v>
      </c>
    </row>
    <row r="186" spans="1:4" x14ac:dyDescent="0.25">
      <c r="A186" s="9" t="s">
        <v>149</v>
      </c>
      <c r="B186" s="10" t="s">
        <v>150</v>
      </c>
      <c r="C186" s="10"/>
      <c r="D186" s="11">
        <v>43359.518600000003</v>
      </c>
    </row>
    <row r="187" spans="1:4" ht="51" x14ac:dyDescent="0.25">
      <c r="A187" s="12" t="s">
        <v>151</v>
      </c>
      <c r="B187" s="13" t="s">
        <v>152</v>
      </c>
      <c r="C187" s="13"/>
      <c r="D187" s="14">
        <v>10335.710209999999</v>
      </c>
    </row>
    <row r="188" spans="1:4" x14ac:dyDescent="0.25">
      <c r="A188" s="15" t="s">
        <v>56</v>
      </c>
      <c r="B188" s="16" t="s">
        <v>153</v>
      </c>
      <c r="C188" s="16"/>
      <c r="D188" s="17">
        <v>688.26928999999996</v>
      </c>
    </row>
    <row r="189" spans="1:4" x14ac:dyDescent="0.25">
      <c r="A189" s="18" t="s">
        <v>44</v>
      </c>
      <c r="B189" s="19" t="s">
        <v>153</v>
      </c>
      <c r="C189" s="19" t="s">
        <v>45</v>
      </c>
      <c r="D189" s="17">
        <v>688.26928999999996</v>
      </c>
    </row>
    <row r="190" spans="1:4" x14ac:dyDescent="0.25">
      <c r="A190" s="15" t="s">
        <v>154</v>
      </c>
      <c r="B190" s="16" t="s">
        <v>155</v>
      </c>
      <c r="C190" s="16"/>
      <c r="D190" s="17">
        <v>8928.1169599999994</v>
      </c>
    </row>
    <row r="191" spans="1:4" ht="38.25" x14ac:dyDescent="0.25">
      <c r="A191" s="18" t="s">
        <v>18</v>
      </c>
      <c r="B191" s="19" t="s">
        <v>155</v>
      </c>
      <c r="C191" s="19" t="s">
        <v>19</v>
      </c>
      <c r="D191" s="17">
        <v>8912.9869600000002</v>
      </c>
    </row>
    <row r="192" spans="1:4" x14ac:dyDescent="0.25">
      <c r="A192" s="18" t="s">
        <v>44</v>
      </c>
      <c r="B192" s="19" t="s">
        <v>155</v>
      </c>
      <c r="C192" s="19" t="s">
        <v>45</v>
      </c>
      <c r="D192" s="17">
        <v>15.13</v>
      </c>
    </row>
    <row r="193" spans="1:4" ht="25.5" x14ac:dyDescent="0.25">
      <c r="A193" s="15" t="s">
        <v>32</v>
      </c>
      <c r="B193" s="16" t="s">
        <v>156</v>
      </c>
      <c r="C193" s="16"/>
      <c r="D193" s="17">
        <v>409.6</v>
      </c>
    </row>
    <row r="194" spans="1:4" ht="38.25" x14ac:dyDescent="0.25">
      <c r="A194" s="18" t="s">
        <v>18</v>
      </c>
      <c r="B194" s="19" t="s">
        <v>156</v>
      </c>
      <c r="C194" s="19" t="s">
        <v>19</v>
      </c>
      <c r="D194" s="17">
        <v>409.6</v>
      </c>
    </row>
    <row r="195" spans="1:4" ht="25.5" x14ac:dyDescent="0.25">
      <c r="A195" s="15" t="s">
        <v>59</v>
      </c>
      <c r="B195" s="16" t="s">
        <v>157</v>
      </c>
      <c r="C195" s="16"/>
      <c r="D195" s="17">
        <v>206.48264</v>
      </c>
    </row>
    <row r="196" spans="1:4" x14ac:dyDescent="0.25">
      <c r="A196" s="18" t="s">
        <v>44</v>
      </c>
      <c r="B196" s="19" t="s">
        <v>157</v>
      </c>
      <c r="C196" s="19" t="s">
        <v>45</v>
      </c>
      <c r="D196" s="17">
        <v>206.48264</v>
      </c>
    </row>
    <row r="197" spans="1:4" x14ac:dyDescent="0.25">
      <c r="A197" s="15" t="s">
        <v>56</v>
      </c>
      <c r="B197" s="16" t="s">
        <v>158</v>
      </c>
      <c r="C197" s="16"/>
      <c r="D197" s="17">
        <v>103.24132</v>
      </c>
    </row>
    <row r="198" spans="1:4" x14ac:dyDescent="0.25">
      <c r="A198" s="18" t="s">
        <v>44</v>
      </c>
      <c r="B198" s="19" t="s">
        <v>158</v>
      </c>
      <c r="C198" s="19" t="s">
        <v>45</v>
      </c>
      <c r="D198" s="17">
        <v>103.24132</v>
      </c>
    </row>
    <row r="199" spans="1:4" x14ac:dyDescent="0.25">
      <c r="A199" s="12" t="s">
        <v>159</v>
      </c>
      <c r="B199" s="13" t="s">
        <v>160</v>
      </c>
      <c r="C199" s="13"/>
      <c r="D199" s="14">
        <v>30120.42513</v>
      </c>
    </row>
    <row r="200" spans="1:4" x14ac:dyDescent="0.25">
      <c r="A200" s="15" t="s">
        <v>20</v>
      </c>
      <c r="B200" s="16" t="s">
        <v>161</v>
      </c>
      <c r="C200" s="16"/>
      <c r="D200" s="17">
        <v>1092.54</v>
      </c>
    </row>
    <row r="201" spans="1:4" ht="38.25" x14ac:dyDescent="0.25">
      <c r="A201" s="18" t="s">
        <v>18</v>
      </c>
      <c r="B201" s="19" t="s">
        <v>161</v>
      </c>
      <c r="C201" s="19" t="s">
        <v>19</v>
      </c>
      <c r="D201" s="17">
        <v>809.55499999999995</v>
      </c>
    </row>
    <row r="202" spans="1:4" ht="51" x14ac:dyDescent="0.25">
      <c r="A202" s="18" t="s">
        <v>162</v>
      </c>
      <c r="B202" s="19" t="s">
        <v>161</v>
      </c>
      <c r="C202" s="19" t="s">
        <v>163</v>
      </c>
      <c r="D202" s="17">
        <v>282.98500000000001</v>
      </c>
    </row>
    <row r="203" spans="1:4" x14ac:dyDescent="0.25">
      <c r="A203" s="15" t="s">
        <v>154</v>
      </c>
      <c r="B203" s="16" t="s">
        <v>164</v>
      </c>
      <c r="C203" s="16"/>
      <c r="D203" s="17">
        <v>28399.255550000002</v>
      </c>
    </row>
    <row r="204" spans="1:4" ht="38.25" x14ac:dyDescent="0.25">
      <c r="A204" s="18" t="s">
        <v>18</v>
      </c>
      <c r="B204" s="19" t="s">
        <v>164</v>
      </c>
      <c r="C204" s="19" t="s">
        <v>19</v>
      </c>
      <c r="D204" s="17">
        <v>18021.729940000001</v>
      </c>
    </row>
    <row r="205" spans="1:4" x14ac:dyDescent="0.25">
      <c r="A205" s="18" t="s">
        <v>44</v>
      </c>
      <c r="B205" s="19" t="s">
        <v>164</v>
      </c>
      <c r="C205" s="19" t="s">
        <v>45</v>
      </c>
      <c r="D205" s="17">
        <v>680</v>
      </c>
    </row>
    <row r="206" spans="1:4" ht="51" x14ac:dyDescent="0.25">
      <c r="A206" s="18" t="s">
        <v>162</v>
      </c>
      <c r="B206" s="19" t="s">
        <v>164</v>
      </c>
      <c r="C206" s="19" t="s">
        <v>163</v>
      </c>
      <c r="D206" s="17">
        <v>9697.5256100000006</v>
      </c>
    </row>
    <row r="207" spans="1:4" ht="25.5" x14ac:dyDescent="0.25">
      <c r="A207" s="15" t="s">
        <v>32</v>
      </c>
      <c r="B207" s="16" t="s">
        <v>165</v>
      </c>
      <c r="C207" s="16"/>
      <c r="D207" s="17">
        <v>628.62958000000003</v>
      </c>
    </row>
    <row r="208" spans="1:4" ht="38.25" x14ac:dyDescent="0.25">
      <c r="A208" s="18" t="s">
        <v>18</v>
      </c>
      <c r="B208" s="19" t="s">
        <v>165</v>
      </c>
      <c r="C208" s="19" t="s">
        <v>19</v>
      </c>
      <c r="D208" s="17">
        <v>512.09223999999995</v>
      </c>
    </row>
    <row r="209" spans="1:4" ht="51" x14ac:dyDescent="0.25">
      <c r="A209" s="18" t="s">
        <v>162</v>
      </c>
      <c r="B209" s="19" t="s">
        <v>165</v>
      </c>
      <c r="C209" s="19" t="s">
        <v>163</v>
      </c>
      <c r="D209" s="17">
        <v>116.53734</v>
      </c>
    </row>
    <row r="210" spans="1:4" ht="25.5" x14ac:dyDescent="0.25">
      <c r="A210" s="12" t="s">
        <v>166</v>
      </c>
      <c r="B210" s="13" t="s">
        <v>167</v>
      </c>
      <c r="C210" s="13"/>
      <c r="D210" s="14">
        <v>114</v>
      </c>
    </row>
    <row r="211" spans="1:4" x14ac:dyDescent="0.25">
      <c r="A211" s="15" t="s">
        <v>154</v>
      </c>
      <c r="B211" s="16" t="s">
        <v>168</v>
      </c>
      <c r="C211" s="16"/>
      <c r="D211" s="17">
        <v>114</v>
      </c>
    </row>
    <row r="212" spans="1:4" ht="38.25" x14ac:dyDescent="0.25">
      <c r="A212" s="18" t="s">
        <v>18</v>
      </c>
      <c r="B212" s="19" t="s">
        <v>168</v>
      </c>
      <c r="C212" s="19" t="s">
        <v>19</v>
      </c>
      <c r="D212" s="17">
        <v>95.337999999999994</v>
      </c>
    </row>
    <row r="213" spans="1:4" ht="51" x14ac:dyDescent="0.25">
      <c r="A213" s="18" t="s">
        <v>162</v>
      </c>
      <c r="B213" s="19" t="s">
        <v>168</v>
      </c>
      <c r="C213" s="19" t="s">
        <v>163</v>
      </c>
      <c r="D213" s="17">
        <v>18.661999999999999</v>
      </c>
    </row>
    <row r="214" spans="1:4" ht="38.25" x14ac:dyDescent="0.25">
      <c r="A214" s="12" t="s">
        <v>169</v>
      </c>
      <c r="B214" s="13" t="s">
        <v>170</v>
      </c>
      <c r="C214" s="13"/>
      <c r="D214" s="14">
        <v>619.62459999999999</v>
      </c>
    </row>
    <row r="215" spans="1:4" ht="51" x14ac:dyDescent="0.25">
      <c r="A215" s="15" t="s">
        <v>66</v>
      </c>
      <c r="B215" s="16" t="s">
        <v>171</v>
      </c>
      <c r="C215" s="16"/>
      <c r="D215" s="17">
        <v>619.62459999999999</v>
      </c>
    </row>
    <row r="216" spans="1:4" x14ac:dyDescent="0.25">
      <c r="A216" s="18" t="s">
        <v>44</v>
      </c>
      <c r="B216" s="19" t="s">
        <v>171</v>
      </c>
      <c r="C216" s="19" t="s">
        <v>45</v>
      </c>
      <c r="D216" s="17">
        <v>619.62459999999999</v>
      </c>
    </row>
    <row r="217" spans="1:4" x14ac:dyDescent="0.25">
      <c r="A217" s="15" t="s">
        <v>154</v>
      </c>
      <c r="B217" s="16" t="s">
        <v>172</v>
      </c>
      <c r="C217" s="16"/>
      <c r="D217" s="17">
        <v>0</v>
      </c>
    </row>
    <row r="218" spans="1:4" x14ac:dyDescent="0.25">
      <c r="A218" s="18" t="s">
        <v>44</v>
      </c>
      <c r="B218" s="19" t="s">
        <v>172</v>
      </c>
      <c r="C218" s="19" t="s">
        <v>45</v>
      </c>
      <c r="D218" s="17">
        <v>0</v>
      </c>
    </row>
    <row r="219" spans="1:4" ht="25.5" x14ac:dyDescent="0.25">
      <c r="A219" s="12" t="s">
        <v>173</v>
      </c>
      <c r="B219" s="13" t="s">
        <v>174</v>
      </c>
      <c r="C219" s="13"/>
      <c r="D219" s="14">
        <v>2169.75866</v>
      </c>
    </row>
    <row r="220" spans="1:4" x14ac:dyDescent="0.25">
      <c r="A220" s="15" t="s">
        <v>154</v>
      </c>
      <c r="B220" s="16" t="s">
        <v>175</v>
      </c>
      <c r="C220" s="16"/>
      <c r="D220" s="17">
        <v>2169.75866</v>
      </c>
    </row>
    <row r="221" spans="1:4" ht="51" x14ac:dyDescent="0.25">
      <c r="A221" s="18" t="s">
        <v>162</v>
      </c>
      <c r="B221" s="19" t="s">
        <v>175</v>
      </c>
      <c r="C221" s="19" t="s">
        <v>163</v>
      </c>
      <c r="D221" s="17">
        <v>942.27117999999996</v>
      </c>
    </row>
    <row r="222" spans="1:4" ht="63.75" x14ac:dyDescent="0.25">
      <c r="A222" s="18" t="s">
        <v>176</v>
      </c>
      <c r="B222" s="19" t="s">
        <v>175</v>
      </c>
      <c r="C222" s="19" t="s">
        <v>177</v>
      </c>
      <c r="D222" s="17">
        <v>93.669600000000003</v>
      </c>
    </row>
    <row r="223" spans="1:4" ht="25.5" x14ac:dyDescent="0.25">
      <c r="A223" s="18" t="s">
        <v>178</v>
      </c>
      <c r="B223" s="19" t="s">
        <v>175</v>
      </c>
      <c r="C223" s="19" t="s">
        <v>179</v>
      </c>
      <c r="D223" s="17">
        <v>1133.8178800000001</v>
      </c>
    </row>
    <row r="224" spans="1:4" x14ac:dyDescent="0.25">
      <c r="A224" s="9" t="s">
        <v>180</v>
      </c>
      <c r="B224" s="10" t="s">
        <v>181</v>
      </c>
      <c r="C224" s="10"/>
      <c r="D224" s="11">
        <v>6842.1820100000004</v>
      </c>
    </row>
    <row r="225" spans="1:4" x14ac:dyDescent="0.25">
      <c r="A225" s="12" t="s">
        <v>182</v>
      </c>
      <c r="B225" s="13" t="s">
        <v>183</v>
      </c>
      <c r="C225" s="13"/>
      <c r="D225" s="14">
        <v>6090.8560100000004</v>
      </c>
    </row>
    <row r="226" spans="1:4" ht="25.5" x14ac:dyDescent="0.25">
      <c r="A226" s="20" t="s">
        <v>185</v>
      </c>
      <c r="B226" s="21" t="s">
        <v>184</v>
      </c>
      <c r="C226" s="21"/>
      <c r="D226" s="17">
        <v>2305.47874</v>
      </c>
    </row>
    <row r="227" spans="1:4" x14ac:dyDescent="0.25">
      <c r="A227" s="18" t="s">
        <v>16</v>
      </c>
      <c r="B227" s="19" t="s">
        <v>184</v>
      </c>
      <c r="C227" s="19" t="s">
        <v>17</v>
      </c>
      <c r="D227" s="17">
        <v>477.42750000000001</v>
      </c>
    </row>
    <row r="228" spans="1:4" ht="25.5" x14ac:dyDescent="0.25">
      <c r="A228" s="18" t="s">
        <v>34</v>
      </c>
      <c r="B228" s="19" t="s">
        <v>184</v>
      </c>
      <c r="C228" s="19" t="s">
        <v>35</v>
      </c>
      <c r="D228" s="17">
        <v>2.2275</v>
      </c>
    </row>
    <row r="229" spans="1:4" x14ac:dyDescent="0.25">
      <c r="A229" s="18" t="s">
        <v>44</v>
      </c>
      <c r="B229" s="19" t="s">
        <v>184</v>
      </c>
      <c r="C229" s="19" t="s">
        <v>45</v>
      </c>
      <c r="D229" s="17">
        <v>1546.6275000000001</v>
      </c>
    </row>
    <row r="230" spans="1:4" x14ac:dyDescent="0.25">
      <c r="A230" s="18" t="s">
        <v>186</v>
      </c>
      <c r="B230" s="19" t="s">
        <v>184</v>
      </c>
      <c r="C230" s="19" t="s">
        <v>187</v>
      </c>
      <c r="D230" s="17">
        <v>279.19623999999999</v>
      </c>
    </row>
    <row r="231" spans="1:4" x14ac:dyDescent="0.25">
      <c r="A231" s="15" t="s">
        <v>56</v>
      </c>
      <c r="B231" s="16" t="s">
        <v>188</v>
      </c>
      <c r="C231" s="16"/>
      <c r="D231" s="17">
        <v>495.05099999999999</v>
      </c>
    </row>
    <row r="232" spans="1:4" x14ac:dyDescent="0.25">
      <c r="A232" s="18" t="s">
        <v>186</v>
      </c>
      <c r="B232" s="19" t="s">
        <v>188</v>
      </c>
      <c r="C232" s="19" t="s">
        <v>187</v>
      </c>
      <c r="D232" s="17">
        <v>495.05099999999999</v>
      </c>
    </row>
    <row r="233" spans="1:4" x14ac:dyDescent="0.25">
      <c r="A233" s="15" t="s">
        <v>189</v>
      </c>
      <c r="B233" s="16" t="s">
        <v>190</v>
      </c>
      <c r="C233" s="16"/>
      <c r="D233" s="17">
        <v>2724.1447699999999</v>
      </c>
    </row>
    <row r="234" spans="1:4" x14ac:dyDescent="0.25">
      <c r="A234" s="18" t="s">
        <v>16</v>
      </c>
      <c r="B234" s="19" t="s">
        <v>190</v>
      </c>
      <c r="C234" s="19" t="s">
        <v>17</v>
      </c>
      <c r="D234" s="17">
        <v>50</v>
      </c>
    </row>
    <row r="235" spans="1:4" ht="38.25" x14ac:dyDescent="0.25">
      <c r="A235" s="18" t="s">
        <v>191</v>
      </c>
      <c r="B235" s="19" t="s">
        <v>190</v>
      </c>
      <c r="C235" s="19" t="s">
        <v>192</v>
      </c>
      <c r="D235" s="17">
        <v>2621.8377700000001</v>
      </c>
    </row>
    <row r="236" spans="1:4" x14ac:dyDescent="0.25">
      <c r="A236" s="18" t="s">
        <v>186</v>
      </c>
      <c r="B236" s="19" t="s">
        <v>190</v>
      </c>
      <c r="C236" s="19" t="s">
        <v>187</v>
      </c>
      <c r="D236" s="17">
        <v>52.307000000000002</v>
      </c>
    </row>
    <row r="237" spans="1:4" ht="25.5" x14ac:dyDescent="0.25">
      <c r="A237" s="15" t="s">
        <v>59</v>
      </c>
      <c r="B237" s="16" t="s">
        <v>193</v>
      </c>
      <c r="C237" s="16"/>
      <c r="D237" s="17">
        <v>148.51599999999999</v>
      </c>
    </row>
    <row r="238" spans="1:4" x14ac:dyDescent="0.25">
      <c r="A238" s="18" t="s">
        <v>186</v>
      </c>
      <c r="B238" s="19" t="s">
        <v>193</v>
      </c>
      <c r="C238" s="19" t="s">
        <v>187</v>
      </c>
      <c r="D238" s="17">
        <v>148.51599999999999</v>
      </c>
    </row>
    <row r="239" spans="1:4" x14ac:dyDescent="0.25">
      <c r="A239" s="15" t="s">
        <v>194</v>
      </c>
      <c r="B239" s="16" t="s">
        <v>195</v>
      </c>
      <c r="C239" s="16"/>
      <c r="D239" s="17">
        <v>172.94</v>
      </c>
    </row>
    <row r="240" spans="1:4" x14ac:dyDescent="0.25">
      <c r="A240" s="18" t="s">
        <v>16</v>
      </c>
      <c r="B240" s="19" t="s">
        <v>195</v>
      </c>
      <c r="C240" s="19" t="s">
        <v>17</v>
      </c>
      <c r="D240" s="17">
        <v>172.94</v>
      </c>
    </row>
    <row r="241" spans="1:4" ht="25.5" x14ac:dyDescent="0.25">
      <c r="A241" s="15" t="s">
        <v>196</v>
      </c>
      <c r="B241" s="16" t="s">
        <v>197</v>
      </c>
      <c r="C241" s="16"/>
      <c r="D241" s="17">
        <v>170.4675</v>
      </c>
    </row>
    <row r="242" spans="1:4" x14ac:dyDescent="0.25">
      <c r="A242" s="18" t="s">
        <v>16</v>
      </c>
      <c r="B242" s="19" t="s">
        <v>197</v>
      </c>
      <c r="C242" s="19" t="s">
        <v>17</v>
      </c>
      <c r="D242" s="17">
        <v>4.8224999999999998</v>
      </c>
    </row>
    <row r="243" spans="1:4" ht="25.5" x14ac:dyDescent="0.25">
      <c r="A243" s="18" t="s">
        <v>34</v>
      </c>
      <c r="B243" s="19" t="s">
        <v>197</v>
      </c>
      <c r="C243" s="19" t="s">
        <v>35</v>
      </c>
      <c r="D243" s="17">
        <v>2.2499999999999999E-2</v>
      </c>
    </row>
    <row r="244" spans="1:4" x14ac:dyDescent="0.25">
      <c r="A244" s="18" t="s">
        <v>44</v>
      </c>
      <c r="B244" s="19" t="s">
        <v>197</v>
      </c>
      <c r="C244" s="19" t="s">
        <v>45</v>
      </c>
      <c r="D244" s="17">
        <v>15.6225</v>
      </c>
    </row>
    <row r="245" spans="1:4" x14ac:dyDescent="0.25">
      <c r="A245" s="18" t="s">
        <v>186</v>
      </c>
      <c r="B245" s="19" t="s">
        <v>197</v>
      </c>
      <c r="C245" s="19" t="s">
        <v>187</v>
      </c>
      <c r="D245" s="17">
        <v>150</v>
      </c>
    </row>
    <row r="246" spans="1:4" x14ac:dyDescent="0.25">
      <c r="A246" s="15" t="s">
        <v>56</v>
      </c>
      <c r="B246" s="16" t="s">
        <v>198</v>
      </c>
      <c r="C246" s="16"/>
      <c r="D246" s="17">
        <v>74.257999999999996</v>
      </c>
    </row>
    <row r="247" spans="1:4" x14ac:dyDescent="0.25">
      <c r="A247" s="18" t="s">
        <v>186</v>
      </c>
      <c r="B247" s="19" t="s">
        <v>198</v>
      </c>
      <c r="C247" s="19" t="s">
        <v>187</v>
      </c>
      <c r="D247" s="17">
        <v>74.257999999999996</v>
      </c>
    </row>
    <row r="248" spans="1:4" ht="38.25" x14ac:dyDescent="0.25">
      <c r="A248" s="12" t="s">
        <v>199</v>
      </c>
      <c r="B248" s="13" t="s">
        <v>200</v>
      </c>
      <c r="C248" s="13"/>
      <c r="D248" s="14">
        <v>751.32600000000002</v>
      </c>
    </row>
    <row r="249" spans="1:4" x14ac:dyDescent="0.25">
      <c r="A249" s="15" t="s">
        <v>103</v>
      </c>
      <c r="B249" s="16" t="s">
        <v>201</v>
      </c>
      <c r="C249" s="16"/>
      <c r="D249" s="17">
        <v>638.62657000000002</v>
      </c>
    </row>
    <row r="250" spans="1:4" x14ac:dyDescent="0.25">
      <c r="A250" s="18" t="s">
        <v>186</v>
      </c>
      <c r="B250" s="19" t="s">
        <v>201</v>
      </c>
      <c r="C250" s="19" t="s">
        <v>187</v>
      </c>
      <c r="D250" s="17">
        <v>638.62657000000002</v>
      </c>
    </row>
    <row r="251" spans="1:4" ht="25.5" x14ac:dyDescent="0.25">
      <c r="A251" s="15" t="s">
        <v>114</v>
      </c>
      <c r="B251" s="16" t="s">
        <v>202</v>
      </c>
      <c r="C251" s="16"/>
      <c r="D251" s="17">
        <v>112.69943000000001</v>
      </c>
    </row>
    <row r="252" spans="1:4" x14ac:dyDescent="0.25">
      <c r="A252" s="18" t="s">
        <v>186</v>
      </c>
      <c r="B252" s="19" t="s">
        <v>202</v>
      </c>
      <c r="C252" s="19" t="s">
        <v>187</v>
      </c>
      <c r="D252" s="17">
        <v>112.69943000000001</v>
      </c>
    </row>
    <row r="253" spans="1:4" ht="25.5" x14ac:dyDescent="0.25">
      <c r="A253" s="9" t="s">
        <v>203</v>
      </c>
      <c r="B253" s="10" t="s">
        <v>204</v>
      </c>
      <c r="C253" s="10"/>
      <c r="D253" s="11">
        <v>16304.35742</v>
      </c>
    </row>
    <row r="254" spans="1:4" ht="38.25" x14ac:dyDescent="0.25">
      <c r="A254" s="12" t="s">
        <v>205</v>
      </c>
      <c r="B254" s="13" t="s">
        <v>206</v>
      </c>
      <c r="C254" s="13"/>
      <c r="D254" s="14">
        <v>4366.2049399999996</v>
      </c>
    </row>
    <row r="255" spans="1:4" x14ac:dyDescent="0.25">
      <c r="A255" s="15" t="s">
        <v>207</v>
      </c>
      <c r="B255" s="16" t="s">
        <v>208</v>
      </c>
      <c r="C255" s="16"/>
      <c r="D255" s="17">
        <v>3940.3306299999999</v>
      </c>
    </row>
    <row r="256" spans="1:4" x14ac:dyDescent="0.25">
      <c r="A256" s="18" t="s">
        <v>209</v>
      </c>
      <c r="B256" s="19" t="s">
        <v>208</v>
      </c>
      <c r="C256" s="19" t="s">
        <v>210</v>
      </c>
      <c r="D256" s="17">
        <v>3009.1768400000001</v>
      </c>
    </row>
    <row r="257" spans="1:4" ht="25.5" x14ac:dyDescent="0.25">
      <c r="A257" s="18" t="s">
        <v>211</v>
      </c>
      <c r="B257" s="19" t="s">
        <v>208</v>
      </c>
      <c r="C257" s="19" t="s">
        <v>212</v>
      </c>
      <c r="D257" s="17">
        <v>1.8</v>
      </c>
    </row>
    <row r="258" spans="1:4" ht="38.25" x14ac:dyDescent="0.25">
      <c r="A258" s="18" t="s">
        <v>213</v>
      </c>
      <c r="B258" s="19" t="s">
        <v>208</v>
      </c>
      <c r="C258" s="19" t="s">
        <v>214</v>
      </c>
      <c r="D258" s="17">
        <v>805.96578999999997</v>
      </c>
    </row>
    <row r="259" spans="1:4" x14ac:dyDescent="0.25">
      <c r="A259" s="18" t="s">
        <v>16</v>
      </c>
      <c r="B259" s="19" t="s">
        <v>208</v>
      </c>
      <c r="C259" s="19" t="s">
        <v>17</v>
      </c>
      <c r="D259" s="17">
        <v>122.62770999999999</v>
      </c>
    </row>
    <row r="260" spans="1:4" x14ac:dyDescent="0.25">
      <c r="A260" s="18" t="s">
        <v>30</v>
      </c>
      <c r="B260" s="19" t="s">
        <v>208</v>
      </c>
      <c r="C260" s="19" t="s">
        <v>31</v>
      </c>
      <c r="D260" s="17">
        <v>0.76029000000000002</v>
      </c>
    </row>
    <row r="261" spans="1:4" x14ac:dyDescent="0.25">
      <c r="A261" s="15" t="s">
        <v>215</v>
      </c>
      <c r="B261" s="16" t="s">
        <v>216</v>
      </c>
      <c r="C261" s="16"/>
      <c r="D261" s="17">
        <v>414.57931000000002</v>
      </c>
    </row>
    <row r="262" spans="1:4" x14ac:dyDescent="0.25">
      <c r="A262" s="18" t="s">
        <v>16</v>
      </c>
      <c r="B262" s="19" t="s">
        <v>216</v>
      </c>
      <c r="C262" s="19" t="s">
        <v>17</v>
      </c>
      <c r="D262" s="17">
        <v>382.57931000000002</v>
      </c>
    </row>
    <row r="263" spans="1:4" x14ac:dyDescent="0.25">
      <c r="A263" s="18" t="s">
        <v>217</v>
      </c>
      <c r="B263" s="19" t="s">
        <v>216</v>
      </c>
      <c r="C263" s="19" t="s">
        <v>218</v>
      </c>
      <c r="D263" s="17">
        <v>32</v>
      </c>
    </row>
    <row r="264" spans="1:4" x14ac:dyDescent="0.25">
      <c r="A264" s="15" t="s">
        <v>20</v>
      </c>
      <c r="B264" s="16" t="s">
        <v>219</v>
      </c>
      <c r="C264" s="16"/>
      <c r="D264" s="17">
        <v>11.295</v>
      </c>
    </row>
    <row r="265" spans="1:4" x14ac:dyDescent="0.25">
      <c r="A265" s="18" t="s">
        <v>22</v>
      </c>
      <c r="B265" s="19" t="s">
        <v>219</v>
      </c>
      <c r="C265" s="19" t="s">
        <v>23</v>
      </c>
      <c r="D265" s="17">
        <v>11.295</v>
      </c>
    </row>
    <row r="266" spans="1:4" ht="25.5" x14ac:dyDescent="0.25">
      <c r="A266" s="12" t="s">
        <v>220</v>
      </c>
      <c r="B266" s="13" t="s">
        <v>221</v>
      </c>
      <c r="C266" s="13"/>
      <c r="D266" s="14">
        <v>11938.152480000001</v>
      </c>
    </row>
    <row r="267" spans="1:4" ht="25.5" x14ac:dyDescent="0.25">
      <c r="A267" s="15" t="s">
        <v>222</v>
      </c>
      <c r="B267" s="16" t="s">
        <v>223</v>
      </c>
      <c r="C267" s="16"/>
      <c r="D267" s="17">
        <v>11934.278480000001</v>
      </c>
    </row>
    <row r="268" spans="1:4" x14ac:dyDescent="0.25">
      <c r="A268" s="18" t="s">
        <v>12</v>
      </c>
      <c r="B268" s="19" t="s">
        <v>223</v>
      </c>
      <c r="C268" s="19" t="s">
        <v>13</v>
      </c>
      <c r="D268" s="17">
        <v>7762.05699</v>
      </c>
    </row>
    <row r="269" spans="1:4" ht="25.5" x14ac:dyDescent="0.25">
      <c r="A269" s="18" t="s">
        <v>14</v>
      </c>
      <c r="B269" s="19" t="s">
        <v>223</v>
      </c>
      <c r="C269" s="19" t="s">
        <v>15</v>
      </c>
      <c r="D269" s="17">
        <v>2101.3654099999999</v>
      </c>
    </row>
    <row r="270" spans="1:4" x14ac:dyDescent="0.25">
      <c r="A270" s="18" t="s">
        <v>16</v>
      </c>
      <c r="B270" s="19" t="s">
        <v>223</v>
      </c>
      <c r="C270" s="19" t="s">
        <v>17</v>
      </c>
      <c r="D270" s="17">
        <v>1747.8211699999999</v>
      </c>
    </row>
    <row r="271" spans="1:4" x14ac:dyDescent="0.25">
      <c r="A271" s="18" t="s">
        <v>28</v>
      </c>
      <c r="B271" s="19" t="s">
        <v>223</v>
      </c>
      <c r="C271" s="19" t="s">
        <v>29</v>
      </c>
      <c r="D271" s="17">
        <v>305.59478000000001</v>
      </c>
    </row>
    <row r="272" spans="1:4" x14ac:dyDescent="0.25">
      <c r="A272" s="18" t="s">
        <v>87</v>
      </c>
      <c r="B272" s="19" t="s">
        <v>223</v>
      </c>
      <c r="C272" s="19" t="s">
        <v>88</v>
      </c>
      <c r="D272" s="17">
        <v>17.288</v>
      </c>
    </row>
    <row r="273" spans="1:4" x14ac:dyDescent="0.25">
      <c r="A273" s="18" t="s">
        <v>30</v>
      </c>
      <c r="B273" s="19" t="s">
        <v>223</v>
      </c>
      <c r="C273" s="19" t="s">
        <v>31</v>
      </c>
      <c r="D273" s="17">
        <v>0.15212999999999999</v>
      </c>
    </row>
    <row r="274" spans="1:4" x14ac:dyDescent="0.25">
      <c r="A274" s="15" t="s">
        <v>20</v>
      </c>
      <c r="B274" s="16" t="s">
        <v>224</v>
      </c>
      <c r="C274" s="16"/>
      <c r="D274" s="17">
        <v>3.8740000000000001</v>
      </c>
    </row>
    <row r="275" spans="1:4" x14ac:dyDescent="0.25">
      <c r="A275" s="18" t="s">
        <v>22</v>
      </c>
      <c r="B275" s="19" t="s">
        <v>224</v>
      </c>
      <c r="C275" s="19" t="s">
        <v>23</v>
      </c>
      <c r="D275" s="17">
        <v>3.8740000000000001</v>
      </c>
    </row>
    <row r="276" spans="1:4" ht="43.5" thickBot="1" x14ac:dyDescent="0.3">
      <c r="A276" s="6" t="s">
        <v>225</v>
      </c>
      <c r="B276" s="7" t="s">
        <v>226</v>
      </c>
      <c r="C276" s="7"/>
      <c r="D276" s="8">
        <f>SUM(D277+D298)</f>
        <v>27816.973460000001</v>
      </c>
    </row>
    <row r="277" spans="1:4" ht="25.5" x14ac:dyDescent="0.25">
      <c r="A277" s="9" t="s">
        <v>227</v>
      </c>
      <c r="B277" s="10" t="s">
        <v>228</v>
      </c>
      <c r="C277" s="10"/>
      <c r="D277" s="11">
        <v>26636.973460000001</v>
      </c>
    </row>
    <row r="278" spans="1:4" x14ac:dyDescent="0.25">
      <c r="A278" s="12" t="s">
        <v>229</v>
      </c>
      <c r="B278" s="13" t="s">
        <v>230</v>
      </c>
      <c r="C278" s="13"/>
      <c r="D278" s="14">
        <v>4533.8135599999996</v>
      </c>
    </row>
    <row r="279" spans="1:4" ht="25.5" x14ac:dyDescent="0.25">
      <c r="A279" s="15" t="s">
        <v>231</v>
      </c>
      <c r="B279" s="16" t="s">
        <v>232</v>
      </c>
      <c r="C279" s="16"/>
      <c r="D279" s="17">
        <v>894.27224999999999</v>
      </c>
    </row>
    <row r="280" spans="1:4" x14ac:dyDescent="0.25">
      <c r="A280" s="18" t="s">
        <v>16</v>
      </c>
      <c r="B280" s="19" t="s">
        <v>232</v>
      </c>
      <c r="C280" s="19" t="s">
        <v>17</v>
      </c>
      <c r="D280" s="17">
        <v>894.27224999999999</v>
      </c>
    </row>
    <row r="281" spans="1:4" x14ac:dyDescent="0.25">
      <c r="A281" s="15" t="s">
        <v>56</v>
      </c>
      <c r="B281" s="16" t="s">
        <v>233</v>
      </c>
      <c r="C281" s="16"/>
      <c r="D281" s="17">
        <v>870.48472000000004</v>
      </c>
    </row>
    <row r="282" spans="1:4" x14ac:dyDescent="0.25">
      <c r="A282" s="18" t="s">
        <v>16</v>
      </c>
      <c r="B282" s="19" t="s">
        <v>233</v>
      </c>
      <c r="C282" s="19" t="s">
        <v>17</v>
      </c>
      <c r="D282" s="17">
        <v>870.48472000000004</v>
      </c>
    </row>
    <row r="283" spans="1:4" x14ac:dyDescent="0.25">
      <c r="A283" s="15" t="s">
        <v>229</v>
      </c>
      <c r="B283" s="16" t="s">
        <v>234</v>
      </c>
      <c r="C283" s="16"/>
      <c r="D283" s="17">
        <v>2077.03847</v>
      </c>
    </row>
    <row r="284" spans="1:4" x14ac:dyDescent="0.25">
      <c r="A284" s="18" t="s">
        <v>16</v>
      </c>
      <c r="B284" s="19" t="s">
        <v>234</v>
      </c>
      <c r="C284" s="19" t="s">
        <v>17</v>
      </c>
      <c r="D284" s="17">
        <v>110.88200000000001</v>
      </c>
    </row>
    <row r="285" spans="1:4" x14ac:dyDescent="0.25">
      <c r="A285" s="18" t="s">
        <v>217</v>
      </c>
      <c r="B285" s="19" t="s">
        <v>234</v>
      </c>
      <c r="C285" s="19" t="s">
        <v>218</v>
      </c>
      <c r="D285" s="17">
        <v>17.399999999999999</v>
      </c>
    </row>
    <row r="286" spans="1:4" x14ac:dyDescent="0.25">
      <c r="A286" s="18" t="s">
        <v>186</v>
      </c>
      <c r="B286" s="19" t="s">
        <v>234</v>
      </c>
      <c r="C286" s="19" t="s">
        <v>187</v>
      </c>
      <c r="D286" s="17">
        <v>1948.75647</v>
      </c>
    </row>
    <row r="287" spans="1:4" ht="25.5" x14ac:dyDescent="0.25">
      <c r="A287" s="15" t="s">
        <v>59</v>
      </c>
      <c r="B287" s="16" t="s">
        <v>235</v>
      </c>
      <c r="C287" s="16"/>
      <c r="D287" s="17">
        <v>261.81585999999999</v>
      </c>
    </row>
    <row r="288" spans="1:4" x14ac:dyDescent="0.25">
      <c r="A288" s="18" t="s">
        <v>16</v>
      </c>
      <c r="B288" s="19" t="s">
        <v>235</v>
      </c>
      <c r="C288" s="19" t="s">
        <v>17</v>
      </c>
      <c r="D288" s="17">
        <v>261.81585999999999</v>
      </c>
    </row>
    <row r="289" spans="1:4" ht="25.5" x14ac:dyDescent="0.25">
      <c r="A289" s="15" t="s">
        <v>231</v>
      </c>
      <c r="B289" s="16" t="s">
        <v>236</v>
      </c>
      <c r="C289" s="16"/>
      <c r="D289" s="17">
        <v>298.09075000000001</v>
      </c>
    </row>
    <row r="290" spans="1:4" x14ac:dyDescent="0.25">
      <c r="A290" s="18" t="s">
        <v>16</v>
      </c>
      <c r="B290" s="19" t="s">
        <v>236</v>
      </c>
      <c r="C290" s="19" t="s">
        <v>17</v>
      </c>
      <c r="D290" s="17">
        <v>298.09075000000001</v>
      </c>
    </row>
    <row r="291" spans="1:4" x14ac:dyDescent="0.25">
      <c r="A291" s="15" t="s">
        <v>56</v>
      </c>
      <c r="B291" s="16" t="s">
        <v>237</v>
      </c>
      <c r="C291" s="16"/>
      <c r="D291" s="17">
        <v>132.11151000000001</v>
      </c>
    </row>
    <row r="292" spans="1:4" x14ac:dyDescent="0.25">
      <c r="A292" s="18" t="s">
        <v>16</v>
      </c>
      <c r="B292" s="19" t="s">
        <v>237</v>
      </c>
      <c r="C292" s="19" t="s">
        <v>17</v>
      </c>
      <c r="D292" s="17">
        <v>132.11151000000001</v>
      </c>
    </row>
    <row r="293" spans="1:4" x14ac:dyDescent="0.25">
      <c r="A293" s="12" t="s">
        <v>238</v>
      </c>
      <c r="B293" s="13" t="s">
        <v>239</v>
      </c>
      <c r="C293" s="13"/>
      <c r="D293" s="14">
        <v>22103.159899999999</v>
      </c>
    </row>
    <row r="294" spans="1:4" ht="38.25" x14ac:dyDescent="0.25">
      <c r="A294" s="15" t="s">
        <v>240</v>
      </c>
      <c r="B294" s="16" t="s">
        <v>241</v>
      </c>
      <c r="C294" s="16"/>
      <c r="D294" s="17">
        <v>36.1599</v>
      </c>
    </row>
    <row r="295" spans="1:4" x14ac:dyDescent="0.25">
      <c r="A295" s="18" t="s">
        <v>16</v>
      </c>
      <c r="B295" s="19" t="s">
        <v>241</v>
      </c>
      <c r="C295" s="19" t="s">
        <v>17</v>
      </c>
      <c r="D295" s="17">
        <v>36.1599</v>
      </c>
    </row>
    <row r="296" spans="1:4" x14ac:dyDescent="0.25">
      <c r="A296" s="15" t="s">
        <v>242</v>
      </c>
      <c r="B296" s="16" t="s">
        <v>243</v>
      </c>
      <c r="C296" s="16"/>
      <c r="D296" s="17">
        <v>22067</v>
      </c>
    </row>
    <row r="297" spans="1:4" ht="38.25" x14ac:dyDescent="0.25">
      <c r="A297" s="18" t="s">
        <v>191</v>
      </c>
      <c r="B297" s="19" t="s">
        <v>243</v>
      </c>
      <c r="C297" s="19" t="s">
        <v>192</v>
      </c>
      <c r="D297" s="17">
        <v>22067</v>
      </c>
    </row>
    <row r="298" spans="1:4" ht="38.25" x14ac:dyDescent="0.25">
      <c r="A298" s="9" t="s">
        <v>244</v>
      </c>
      <c r="B298" s="10" t="s">
        <v>245</v>
      </c>
      <c r="C298" s="10"/>
      <c r="D298" s="11">
        <v>1180</v>
      </c>
    </row>
    <row r="299" spans="1:4" x14ac:dyDescent="0.25">
      <c r="A299" s="12" t="s">
        <v>246</v>
      </c>
      <c r="B299" s="13" t="s">
        <v>247</v>
      </c>
      <c r="C299" s="13"/>
      <c r="D299" s="14">
        <v>230</v>
      </c>
    </row>
    <row r="300" spans="1:4" x14ac:dyDescent="0.25">
      <c r="A300" s="15" t="s">
        <v>248</v>
      </c>
      <c r="B300" s="16" t="s">
        <v>249</v>
      </c>
      <c r="C300" s="16"/>
      <c r="D300" s="17">
        <v>230</v>
      </c>
    </row>
    <row r="301" spans="1:4" x14ac:dyDescent="0.25">
      <c r="A301" s="18" t="s">
        <v>16</v>
      </c>
      <c r="B301" s="19" t="s">
        <v>249</v>
      </c>
      <c r="C301" s="19" t="s">
        <v>17</v>
      </c>
      <c r="D301" s="17">
        <v>200</v>
      </c>
    </row>
    <row r="302" spans="1:4" ht="38.25" x14ac:dyDescent="0.25">
      <c r="A302" s="18" t="s">
        <v>191</v>
      </c>
      <c r="B302" s="19" t="s">
        <v>249</v>
      </c>
      <c r="C302" s="19" t="s">
        <v>192</v>
      </c>
      <c r="D302" s="17">
        <v>30</v>
      </c>
    </row>
    <row r="303" spans="1:4" x14ac:dyDescent="0.25">
      <c r="A303" s="12" t="s">
        <v>250</v>
      </c>
      <c r="B303" s="13" t="s">
        <v>251</v>
      </c>
      <c r="C303" s="13"/>
      <c r="D303" s="14">
        <v>950</v>
      </c>
    </row>
    <row r="304" spans="1:4" x14ac:dyDescent="0.25">
      <c r="A304" s="15" t="s">
        <v>252</v>
      </c>
      <c r="B304" s="16" t="s">
        <v>253</v>
      </c>
      <c r="C304" s="16"/>
      <c r="D304" s="17">
        <v>950</v>
      </c>
    </row>
    <row r="305" spans="1:4" ht="25.5" x14ac:dyDescent="0.25">
      <c r="A305" s="18" t="s">
        <v>34</v>
      </c>
      <c r="B305" s="19" t="s">
        <v>253</v>
      </c>
      <c r="C305" s="19" t="s">
        <v>35</v>
      </c>
      <c r="D305" s="17">
        <v>950</v>
      </c>
    </row>
    <row r="306" spans="1:4" ht="29.25" thickBot="1" x14ac:dyDescent="0.3">
      <c r="A306" s="6" t="s">
        <v>254</v>
      </c>
      <c r="B306" s="7" t="s">
        <v>255</v>
      </c>
      <c r="C306" s="7"/>
      <c r="D306" s="8">
        <f>SUM(D307+D328+D357+D367+D373+D378)</f>
        <v>94820.669949999996</v>
      </c>
    </row>
    <row r="307" spans="1:4" x14ac:dyDescent="0.25">
      <c r="A307" s="9" t="s">
        <v>256</v>
      </c>
      <c r="B307" s="10" t="s">
        <v>257</v>
      </c>
      <c r="C307" s="10"/>
      <c r="D307" s="11">
        <v>16485.281330000002</v>
      </c>
    </row>
    <row r="308" spans="1:4" x14ac:dyDescent="0.25">
      <c r="A308" s="12" t="s">
        <v>258</v>
      </c>
      <c r="B308" s="13" t="s">
        <v>259</v>
      </c>
      <c r="C308" s="13"/>
      <c r="D308" s="14">
        <v>14894.2765</v>
      </c>
    </row>
    <row r="309" spans="1:4" ht="25.5" x14ac:dyDescent="0.25">
      <c r="A309" s="15" t="s">
        <v>260</v>
      </c>
      <c r="B309" s="16" t="s">
        <v>261</v>
      </c>
      <c r="C309" s="16"/>
      <c r="D309" s="17">
        <v>14814.91065</v>
      </c>
    </row>
    <row r="310" spans="1:4" ht="38.25" x14ac:dyDescent="0.25">
      <c r="A310" s="18" t="s">
        <v>18</v>
      </c>
      <c r="B310" s="19" t="s">
        <v>261</v>
      </c>
      <c r="C310" s="19" t="s">
        <v>19</v>
      </c>
      <c r="D310" s="17">
        <v>14714.110650000001</v>
      </c>
    </row>
    <row r="311" spans="1:4" x14ac:dyDescent="0.25">
      <c r="A311" s="18" t="s">
        <v>44</v>
      </c>
      <c r="B311" s="19" t="s">
        <v>261</v>
      </c>
      <c r="C311" s="19" t="s">
        <v>45</v>
      </c>
      <c r="D311" s="17">
        <v>100.8</v>
      </c>
    </row>
    <row r="312" spans="1:4" ht="25.5" x14ac:dyDescent="0.25">
      <c r="A312" s="15" t="s">
        <v>32</v>
      </c>
      <c r="B312" s="16" t="s">
        <v>262</v>
      </c>
      <c r="C312" s="16"/>
      <c r="D312" s="17">
        <v>79.365849999999995</v>
      </c>
    </row>
    <row r="313" spans="1:4" ht="38.25" x14ac:dyDescent="0.25">
      <c r="A313" s="18" t="s">
        <v>18</v>
      </c>
      <c r="B313" s="19" t="s">
        <v>262</v>
      </c>
      <c r="C313" s="19" t="s">
        <v>19</v>
      </c>
      <c r="D313" s="17">
        <v>79.365849999999995</v>
      </c>
    </row>
    <row r="314" spans="1:4" ht="25.5" x14ac:dyDescent="0.25">
      <c r="A314" s="12" t="s">
        <v>263</v>
      </c>
      <c r="B314" s="13" t="s">
        <v>264</v>
      </c>
      <c r="C314" s="13"/>
      <c r="D314" s="14">
        <v>1561.60483</v>
      </c>
    </row>
    <row r="315" spans="1:4" x14ac:dyDescent="0.25">
      <c r="A315" s="15" t="s">
        <v>56</v>
      </c>
      <c r="B315" s="16" t="s">
        <v>265</v>
      </c>
      <c r="C315" s="16"/>
      <c r="D315" s="17">
        <v>913.49789999999996</v>
      </c>
    </row>
    <row r="316" spans="1:4" x14ac:dyDescent="0.25">
      <c r="A316" s="18" t="s">
        <v>44</v>
      </c>
      <c r="B316" s="19" t="s">
        <v>265</v>
      </c>
      <c r="C316" s="19" t="s">
        <v>45</v>
      </c>
      <c r="D316" s="17">
        <v>913.49789999999996</v>
      </c>
    </row>
    <row r="317" spans="1:4" ht="25.5" x14ac:dyDescent="0.25">
      <c r="A317" s="15" t="s">
        <v>59</v>
      </c>
      <c r="B317" s="16" t="s">
        <v>266</v>
      </c>
      <c r="C317" s="16"/>
      <c r="D317" s="17">
        <v>274.04937999999999</v>
      </c>
    </row>
    <row r="318" spans="1:4" x14ac:dyDescent="0.25">
      <c r="A318" s="18" t="s">
        <v>44</v>
      </c>
      <c r="B318" s="19" t="s">
        <v>266</v>
      </c>
      <c r="C318" s="19" t="s">
        <v>45</v>
      </c>
      <c r="D318" s="17">
        <v>274.04937999999999</v>
      </c>
    </row>
    <row r="319" spans="1:4" ht="38.25" x14ac:dyDescent="0.25">
      <c r="A319" s="15" t="s">
        <v>267</v>
      </c>
      <c r="B319" s="16" t="s">
        <v>268</v>
      </c>
      <c r="C319" s="16"/>
      <c r="D319" s="17">
        <v>111.062</v>
      </c>
    </row>
    <row r="320" spans="1:4" x14ac:dyDescent="0.25">
      <c r="A320" s="18" t="s">
        <v>44</v>
      </c>
      <c r="B320" s="19" t="s">
        <v>268</v>
      </c>
      <c r="C320" s="19" t="s">
        <v>45</v>
      </c>
      <c r="D320" s="17">
        <v>111.062</v>
      </c>
    </row>
    <row r="321" spans="1:4" x14ac:dyDescent="0.25">
      <c r="A321" s="15" t="s">
        <v>269</v>
      </c>
      <c r="B321" s="16" t="s">
        <v>270</v>
      </c>
      <c r="C321" s="16"/>
      <c r="D321" s="17">
        <v>60.642829999999996</v>
      </c>
    </row>
    <row r="322" spans="1:4" x14ac:dyDescent="0.25">
      <c r="A322" s="18" t="s">
        <v>44</v>
      </c>
      <c r="B322" s="19" t="s">
        <v>270</v>
      </c>
      <c r="C322" s="19" t="s">
        <v>45</v>
      </c>
      <c r="D322" s="17">
        <v>60.642829999999996</v>
      </c>
    </row>
    <row r="323" spans="1:4" x14ac:dyDescent="0.25">
      <c r="A323" s="15" t="s">
        <v>56</v>
      </c>
      <c r="B323" s="16" t="s">
        <v>271</v>
      </c>
      <c r="C323" s="16"/>
      <c r="D323" s="17">
        <v>202.35272000000001</v>
      </c>
    </row>
    <row r="324" spans="1:4" x14ac:dyDescent="0.25">
      <c r="A324" s="18" t="s">
        <v>44</v>
      </c>
      <c r="B324" s="19" t="s">
        <v>271</v>
      </c>
      <c r="C324" s="19" t="s">
        <v>45</v>
      </c>
      <c r="D324" s="17">
        <v>202.35272000000001</v>
      </c>
    </row>
    <row r="325" spans="1:4" x14ac:dyDescent="0.25">
      <c r="A325" s="12" t="s">
        <v>272</v>
      </c>
      <c r="B325" s="13" t="s">
        <v>273</v>
      </c>
      <c r="C325" s="13"/>
      <c r="D325" s="14">
        <v>29.4</v>
      </c>
    </row>
    <row r="326" spans="1:4" x14ac:dyDescent="0.25">
      <c r="A326" s="15" t="s">
        <v>20</v>
      </c>
      <c r="B326" s="16" t="s">
        <v>274</v>
      </c>
      <c r="C326" s="16"/>
      <c r="D326" s="17">
        <v>29.4</v>
      </c>
    </row>
    <row r="327" spans="1:4" ht="38.25" x14ac:dyDescent="0.25">
      <c r="A327" s="18" t="s">
        <v>18</v>
      </c>
      <c r="B327" s="19" t="s">
        <v>274</v>
      </c>
      <c r="C327" s="19" t="s">
        <v>19</v>
      </c>
      <c r="D327" s="17">
        <v>29.4</v>
      </c>
    </row>
    <row r="328" spans="1:4" ht="25.5" x14ac:dyDescent="0.25">
      <c r="A328" s="9" t="s">
        <v>275</v>
      </c>
      <c r="B328" s="10" t="s">
        <v>276</v>
      </c>
      <c r="C328" s="10"/>
      <c r="D328" s="11">
        <v>36981.372159999999</v>
      </c>
    </row>
    <row r="329" spans="1:4" ht="25.5" x14ac:dyDescent="0.25">
      <c r="A329" s="12" t="s">
        <v>277</v>
      </c>
      <c r="B329" s="13" t="s">
        <v>278</v>
      </c>
      <c r="C329" s="13"/>
      <c r="D329" s="14">
        <v>31898.698619999999</v>
      </c>
    </row>
    <row r="330" spans="1:4" x14ac:dyDescent="0.25">
      <c r="A330" s="15" t="s">
        <v>279</v>
      </c>
      <c r="B330" s="16" t="s">
        <v>280</v>
      </c>
      <c r="C330" s="16"/>
      <c r="D330" s="17">
        <v>31808.123009999999</v>
      </c>
    </row>
    <row r="331" spans="1:4" ht="38.25" x14ac:dyDescent="0.25">
      <c r="A331" s="18" t="s">
        <v>18</v>
      </c>
      <c r="B331" s="19" t="s">
        <v>280</v>
      </c>
      <c r="C331" s="19" t="s">
        <v>19</v>
      </c>
      <c r="D331" s="17">
        <v>30652.963350000002</v>
      </c>
    </row>
    <row r="332" spans="1:4" x14ac:dyDescent="0.25">
      <c r="A332" s="18" t="s">
        <v>44</v>
      </c>
      <c r="B332" s="19" t="s">
        <v>280</v>
      </c>
      <c r="C332" s="19" t="s">
        <v>45</v>
      </c>
      <c r="D332" s="17">
        <v>1155.15966</v>
      </c>
    </row>
    <row r="333" spans="1:4" ht="25.5" x14ac:dyDescent="0.25">
      <c r="A333" s="15" t="s">
        <v>32</v>
      </c>
      <c r="B333" s="16" t="s">
        <v>281</v>
      </c>
      <c r="C333" s="16"/>
      <c r="D333" s="17">
        <v>90.575609999999998</v>
      </c>
    </row>
    <row r="334" spans="1:4" ht="38.25" x14ac:dyDescent="0.25">
      <c r="A334" s="18" t="s">
        <v>18</v>
      </c>
      <c r="B334" s="19" t="s">
        <v>281</v>
      </c>
      <c r="C334" s="19" t="s">
        <v>19</v>
      </c>
      <c r="D334" s="17">
        <v>90.575609999999998</v>
      </c>
    </row>
    <row r="335" spans="1:4" ht="25.5" x14ac:dyDescent="0.25">
      <c r="A335" s="12" t="s">
        <v>282</v>
      </c>
      <c r="B335" s="13" t="s">
        <v>283</v>
      </c>
      <c r="C335" s="13"/>
      <c r="D335" s="14">
        <v>2371.89273</v>
      </c>
    </row>
    <row r="336" spans="1:4" ht="25.5" x14ac:dyDescent="0.25">
      <c r="A336" s="15" t="s">
        <v>101</v>
      </c>
      <c r="B336" s="16" t="s">
        <v>284</v>
      </c>
      <c r="C336" s="16"/>
      <c r="D336" s="17">
        <v>480.14258999999998</v>
      </c>
    </row>
    <row r="337" spans="1:4" x14ac:dyDescent="0.25">
      <c r="A337" s="18" t="s">
        <v>44</v>
      </c>
      <c r="B337" s="19" t="s">
        <v>284</v>
      </c>
      <c r="C337" s="19" t="s">
        <v>45</v>
      </c>
      <c r="D337" s="17">
        <v>480.14258999999998</v>
      </c>
    </row>
    <row r="338" spans="1:4" x14ac:dyDescent="0.25">
      <c r="A338" s="15" t="s">
        <v>56</v>
      </c>
      <c r="B338" s="16" t="s">
        <v>285</v>
      </c>
      <c r="C338" s="16"/>
      <c r="D338" s="17">
        <v>980.69889000000001</v>
      </c>
    </row>
    <row r="339" spans="1:4" x14ac:dyDescent="0.25">
      <c r="A339" s="18" t="s">
        <v>44</v>
      </c>
      <c r="B339" s="19" t="s">
        <v>285</v>
      </c>
      <c r="C339" s="19" t="s">
        <v>45</v>
      </c>
      <c r="D339" s="17">
        <v>980.69889000000001</v>
      </c>
    </row>
    <row r="340" spans="1:4" x14ac:dyDescent="0.25">
      <c r="A340" s="15" t="s">
        <v>103</v>
      </c>
      <c r="B340" s="16" t="s">
        <v>286</v>
      </c>
      <c r="C340" s="16"/>
      <c r="D340" s="17">
        <v>327.25</v>
      </c>
    </row>
    <row r="341" spans="1:4" x14ac:dyDescent="0.25">
      <c r="A341" s="18" t="s">
        <v>44</v>
      </c>
      <c r="B341" s="19" t="s">
        <v>286</v>
      </c>
      <c r="C341" s="19" t="s">
        <v>45</v>
      </c>
      <c r="D341" s="17">
        <v>327.25</v>
      </c>
    </row>
    <row r="342" spans="1:4" ht="25.5" x14ac:dyDescent="0.25">
      <c r="A342" s="15" t="s">
        <v>59</v>
      </c>
      <c r="B342" s="16" t="s">
        <v>287</v>
      </c>
      <c r="C342" s="16"/>
      <c r="D342" s="17">
        <v>294.21321999999998</v>
      </c>
    </row>
    <row r="343" spans="1:4" x14ac:dyDescent="0.25">
      <c r="A343" s="18" t="s">
        <v>44</v>
      </c>
      <c r="B343" s="19" t="s">
        <v>287</v>
      </c>
      <c r="C343" s="19" t="s">
        <v>45</v>
      </c>
      <c r="D343" s="17">
        <v>294.21321999999998</v>
      </c>
    </row>
    <row r="344" spans="1:4" ht="25.5" x14ac:dyDescent="0.25">
      <c r="A344" s="15" t="s">
        <v>112</v>
      </c>
      <c r="B344" s="16" t="s">
        <v>288</v>
      </c>
      <c r="C344" s="16"/>
      <c r="D344" s="17">
        <v>84.731409999999997</v>
      </c>
    </row>
    <row r="345" spans="1:4" x14ac:dyDescent="0.25">
      <c r="A345" s="18" t="s">
        <v>44</v>
      </c>
      <c r="B345" s="19" t="s">
        <v>288</v>
      </c>
      <c r="C345" s="19" t="s">
        <v>45</v>
      </c>
      <c r="D345" s="17">
        <v>84.731409999999997</v>
      </c>
    </row>
    <row r="346" spans="1:4" x14ac:dyDescent="0.25">
      <c r="A346" s="15" t="s">
        <v>56</v>
      </c>
      <c r="B346" s="16" t="s">
        <v>289</v>
      </c>
      <c r="C346" s="16"/>
      <c r="D346" s="17">
        <v>147.10661999999999</v>
      </c>
    </row>
    <row r="347" spans="1:4" x14ac:dyDescent="0.25">
      <c r="A347" s="18" t="s">
        <v>44</v>
      </c>
      <c r="B347" s="19" t="s">
        <v>289</v>
      </c>
      <c r="C347" s="19" t="s">
        <v>45</v>
      </c>
      <c r="D347" s="17">
        <v>147.10661999999999</v>
      </c>
    </row>
    <row r="348" spans="1:4" ht="25.5" x14ac:dyDescent="0.25">
      <c r="A348" s="15" t="s">
        <v>114</v>
      </c>
      <c r="B348" s="16" t="s">
        <v>290</v>
      </c>
      <c r="C348" s="16"/>
      <c r="D348" s="17">
        <v>57.75</v>
      </c>
    </row>
    <row r="349" spans="1:4" x14ac:dyDescent="0.25">
      <c r="A349" s="20" t="s">
        <v>103</v>
      </c>
      <c r="B349" s="21" t="s">
        <v>290</v>
      </c>
      <c r="C349" s="21"/>
      <c r="D349" s="17">
        <v>57.75</v>
      </c>
    </row>
    <row r="350" spans="1:4" x14ac:dyDescent="0.25">
      <c r="A350" s="18" t="s">
        <v>44</v>
      </c>
      <c r="B350" s="19" t="s">
        <v>290</v>
      </c>
      <c r="C350" s="19" t="s">
        <v>45</v>
      </c>
      <c r="D350" s="17">
        <v>57.75</v>
      </c>
    </row>
    <row r="351" spans="1:4" x14ac:dyDescent="0.25">
      <c r="A351" s="12" t="s">
        <v>272</v>
      </c>
      <c r="B351" s="13" t="s">
        <v>291</v>
      </c>
      <c r="C351" s="13"/>
      <c r="D351" s="14">
        <v>1902.7</v>
      </c>
    </row>
    <row r="352" spans="1:4" x14ac:dyDescent="0.25">
      <c r="A352" s="15" t="s">
        <v>20</v>
      </c>
      <c r="B352" s="16" t="s">
        <v>292</v>
      </c>
      <c r="C352" s="16"/>
      <c r="D352" s="17">
        <v>1902.7</v>
      </c>
    </row>
    <row r="353" spans="1:4" ht="38.25" x14ac:dyDescent="0.25">
      <c r="A353" s="18" t="s">
        <v>18</v>
      </c>
      <c r="B353" s="19" t="s">
        <v>292</v>
      </c>
      <c r="C353" s="19" t="s">
        <v>19</v>
      </c>
      <c r="D353" s="17">
        <v>1902.7</v>
      </c>
    </row>
    <row r="354" spans="1:4" ht="38.25" x14ac:dyDescent="0.25">
      <c r="A354" s="12" t="s">
        <v>293</v>
      </c>
      <c r="B354" s="13" t="s">
        <v>294</v>
      </c>
      <c r="C354" s="13"/>
      <c r="D354" s="14">
        <v>808.08081000000004</v>
      </c>
    </row>
    <row r="355" spans="1:4" ht="38.25" x14ac:dyDescent="0.25">
      <c r="A355" s="15" t="s">
        <v>295</v>
      </c>
      <c r="B355" s="16" t="s">
        <v>296</v>
      </c>
      <c r="C355" s="16"/>
      <c r="D355" s="17">
        <v>808.08081000000004</v>
      </c>
    </row>
    <row r="356" spans="1:4" x14ac:dyDescent="0.25">
      <c r="A356" s="18" t="s">
        <v>44</v>
      </c>
      <c r="B356" s="19" t="s">
        <v>296</v>
      </c>
      <c r="C356" s="19" t="s">
        <v>45</v>
      </c>
      <c r="D356" s="17">
        <v>808.08081000000004</v>
      </c>
    </row>
    <row r="357" spans="1:4" x14ac:dyDescent="0.25">
      <c r="A357" s="9" t="s">
        <v>297</v>
      </c>
      <c r="B357" s="10" t="s">
        <v>298</v>
      </c>
      <c r="C357" s="10"/>
      <c r="D357" s="11">
        <v>5840.5207499999997</v>
      </c>
    </row>
    <row r="358" spans="1:4" ht="25.5" x14ac:dyDescent="0.25">
      <c r="A358" s="12" t="s">
        <v>299</v>
      </c>
      <c r="B358" s="13" t="s">
        <v>300</v>
      </c>
      <c r="C358" s="13"/>
      <c r="D358" s="14">
        <v>5805.12075</v>
      </c>
    </row>
    <row r="359" spans="1:4" x14ac:dyDescent="0.25">
      <c r="A359" s="15" t="s">
        <v>301</v>
      </c>
      <c r="B359" s="16" t="s">
        <v>302</v>
      </c>
      <c r="C359" s="16"/>
      <c r="D359" s="17">
        <v>5804.2599099999998</v>
      </c>
    </row>
    <row r="360" spans="1:4" ht="38.25" x14ac:dyDescent="0.25">
      <c r="A360" s="18" t="s">
        <v>18</v>
      </c>
      <c r="B360" s="19" t="s">
        <v>302</v>
      </c>
      <c r="C360" s="19" t="s">
        <v>19</v>
      </c>
      <c r="D360" s="17">
        <v>5745.62691</v>
      </c>
    </row>
    <row r="361" spans="1:4" x14ac:dyDescent="0.25">
      <c r="A361" s="18" t="s">
        <v>44</v>
      </c>
      <c r="B361" s="19" t="s">
        <v>302</v>
      </c>
      <c r="C361" s="19" t="s">
        <v>45</v>
      </c>
      <c r="D361" s="17">
        <v>58.633000000000003</v>
      </c>
    </row>
    <row r="362" spans="1:4" ht="25.5" x14ac:dyDescent="0.25">
      <c r="A362" s="15" t="s">
        <v>32</v>
      </c>
      <c r="B362" s="16" t="s">
        <v>303</v>
      </c>
      <c r="C362" s="16"/>
      <c r="D362" s="17">
        <v>0.86084000000000005</v>
      </c>
    </row>
    <row r="363" spans="1:4" ht="38.25" x14ac:dyDescent="0.25">
      <c r="A363" s="18" t="s">
        <v>18</v>
      </c>
      <c r="B363" s="19" t="s">
        <v>303</v>
      </c>
      <c r="C363" s="19" t="s">
        <v>19</v>
      </c>
      <c r="D363" s="17">
        <v>0.86084000000000005</v>
      </c>
    </row>
    <row r="364" spans="1:4" x14ac:dyDescent="0.25">
      <c r="A364" s="12" t="s">
        <v>272</v>
      </c>
      <c r="B364" s="13" t="s">
        <v>304</v>
      </c>
      <c r="C364" s="13"/>
      <c r="D364" s="14">
        <v>35.4</v>
      </c>
    </row>
    <row r="365" spans="1:4" x14ac:dyDescent="0.25">
      <c r="A365" s="15" t="s">
        <v>20</v>
      </c>
      <c r="B365" s="16" t="s">
        <v>305</v>
      </c>
      <c r="C365" s="16"/>
      <c r="D365" s="17">
        <v>35.4</v>
      </c>
    </row>
    <row r="366" spans="1:4" ht="38.25" x14ac:dyDescent="0.25">
      <c r="A366" s="18" t="s">
        <v>18</v>
      </c>
      <c r="B366" s="19" t="s">
        <v>305</v>
      </c>
      <c r="C366" s="19" t="s">
        <v>19</v>
      </c>
      <c r="D366" s="17">
        <v>35.4</v>
      </c>
    </row>
    <row r="367" spans="1:4" x14ac:dyDescent="0.25">
      <c r="A367" s="9" t="s">
        <v>306</v>
      </c>
      <c r="B367" s="10" t="s">
        <v>307</v>
      </c>
      <c r="C367" s="10"/>
      <c r="D367" s="11">
        <v>3076.9866200000001</v>
      </c>
    </row>
    <row r="368" spans="1:4" ht="25.5" x14ac:dyDescent="0.25">
      <c r="A368" s="12" t="s">
        <v>308</v>
      </c>
      <c r="B368" s="13" t="s">
        <v>309</v>
      </c>
      <c r="C368" s="13"/>
      <c r="D368" s="14">
        <v>3076.9866200000001</v>
      </c>
    </row>
    <row r="369" spans="1:4" x14ac:dyDescent="0.25">
      <c r="A369" s="15" t="s">
        <v>306</v>
      </c>
      <c r="B369" s="16" t="s">
        <v>310</v>
      </c>
      <c r="C369" s="16"/>
      <c r="D369" s="17">
        <v>3072.4995399999998</v>
      </c>
    </row>
    <row r="370" spans="1:4" ht="38.25" x14ac:dyDescent="0.25">
      <c r="A370" s="18" t="s">
        <v>18</v>
      </c>
      <c r="B370" s="19" t="s">
        <v>310</v>
      </c>
      <c r="C370" s="19" t="s">
        <v>19</v>
      </c>
      <c r="D370" s="17">
        <v>3072.4995399999998</v>
      </c>
    </row>
    <row r="371" spans="1:4" ht="25.5" x14ac:dyDescent="0.25">
      <c r="A371" s="15" t="s">
        <v>32</v>
      </c>
      <c r="B371" s="16" t="s">
        <v>311</v>
      </c>
      <c r="C371" s="16"/>
      <c r="D371" s="17">
        <v>4.4870799999999997</v>
      </c>
    </row>
    <row r="372" spans="1:4" ht="38.25" x14ac:dyDescent="0.25">
      <c r="A372" s="18" t="s">
        <v>18</v>
      </c>
      <c r="B372" s="19" t="s">
        <v>311</v>
      </c>
      <c r="C372" s="19" t="s">
        <v>19</v>
      </c>
      <c r="D372" s="17">
        <v>4.4870799999999997</v>
      </c>
    </row>
    <row r="373" spans="1:4" ht="25.5" x14ac:dyDescent="0.25">
      <c r="A373" s="9" t="s">
        <v>312</v>
      </c>
      <c r="B373" s="10" t="s">
        <v>313</v>
      </c>
      <c r="C373" s="10"/>
      <c r="D373" s="11">
        <v>124.71299999999999</v>
      </c>
    </row>
    <row r="374" spans="1:4" x14ac:dyDescent="0.25">
      <c r="A374" s="12" t="s">
        <v>314</v>
      </c>
      <c r="B374" s="13" t="s">
        <v>315</v>
      </c>
      <c r="C374" s="13"/>
      <c r="D374" s="14">
        <v>124.71299999999999</v>
      </c>
    </row>
    <row r="375" spans="1:4" x14ac:dyDescent="0.25">
      <c r="A375" s="15" t="s">
        <v>215</v>
      </c>
      <c r="B375" s="16" t="s">
        <v>316</v>
      </c>
      <c r="C375" s="16"/>
      <c r="D375" s="17">
        <v>124.71299999999999</v>
      </c>
    </row>
    <row r="376" spans="1:4" x14ac:dyDescent="0.25">
      <c r="A376" s="18" t="s">
        <v>16</v>
      </c>
      <c r="B376" s="19" t="s">
        <v>316</v>
      </c>
      <c r="C376" s="19" t="s">
        <v>17</v>
      </c>
      <c r="D376" s="17">
        <v>74.712999999999994</v>
      </c>
    </row>
    <row r="377" spans="1:4" x14ac:dyDescent="0.25">
      <c r="A377" s="18" t="s">
        <v>44</v>
      </c>
      <c r="B377" s="19" t="s">
        <v>316</v>
      </c>
      <c r="C377" s="19" t="s">
        <v>45</v>
      </c>
      <c r="D377" s="17">
        <v>50</v>
      </c>
    </row>
    <row r="378" spans="1:4" ht="25.5" x14ac:dyDescent="0.25">
      <c r="A378" s="9" t="s">
        <v>203</v>
      </c>
      <c r="B378" s="10" t="s">
        <v>317</v>
      </c>
      <c r="C378" s="10"/>
      <c r="D378" s="11">
        <v>32311.79609</v>
      </c>
    </row>
    <row r="379" spans="1:4" ht="25.5" x14ac:dyDescent="0.25">
      <c r="A379" s="12" t="s">
        <v>318</v>
      </c>
      <c r="B379" s="13" t="s">
        <v>319</v>
      </c>
      <c r="C379" s="13"/>
      <c r="D379" s="14">
        <v>32311.79609</v>
      </c>
    </row>
    <row r="380" spans="1:4" x14ac:dyDescent="0.25">
      <c r="A380" s="15" t="s">
        <v>207</v>
      </c>
      <c r="B380" s="16" t="s">
        <v>320</v>
      </c>
      <c r="C380" s="16"/>
      <c r="D380" s="17">
        <v>1197.24891</v>
      </c>
    </row>
    <row r="381" spans="1:4" x14ac:dyDescent="0.25">
      <c r="A381" s="18" t="s">
        <v>209</v>
      </c>
      <c r="B381" s="19" t="s">
        <v>320</v>
      </c>
      <c r="C381" s="19" t="s">
        <v>210</v>
      </c>
      <c r="D381" s="17">
        <v>900.31501000000003</v>
      </c>
    </row>
    <row r="382" spans="1:4" ht="38.25" x14ac:dyDescent="0.25">
      <c r="A382" s="18" t="s">
        <v>213</v>
      </c>
      <c r="B382" s="19" t="s">
        <v>320</v>
      </c>
      <c r="C382" s="19" t="s">
        <v>214</v>
      </c>
      <c r="D382" s="17">
        <v>236.58542</v>
      </c>
    </row>
    <row r="383" spans="1:4" x14ac:dyDescent="0.25">
      <c r="A383" s="18" t="s">
        <v>16</v>
      </c>
      <c r="B383" s="19" t="s">
        <v>320</v>
      </c>
      <c r="C383" s="19" t="s">
        <v>17</v>
      </c>
      <c r="D383" s="17">
        <v>60.342199999999998</v>
      </c>
    </row>
    <row r="384" spans="1:4" x14ac:dyDescent="0.25">
      <c r="A384" s="18" t="s">
        <v>30</v>
      </c>
      <c r="B384" s="19" t="s">
        <v>320</v>
      </c>
      <c r="C384" s="19" t="s">
        <v>31</v>
      </c>
      <c r="D384" s="17">
        <v>6.28E-3</v>
      </c>
    </row>
    <row r="385" spans="1:4" ht="25.5" x14ac:dyDescent="0.25">
      <c r="A385" s="15" t="s">
        <v>222</v>
      </c>
      <c r="B385" s="16" t="s">
        <v>321</v>
      </c>
      <c r="C385" s="16"/>
      <c r="D385" s="17">
        <v>31114.547180000001</v>
      </c>
    </row>
    <row r="386" spans="1:4" x14ac:dyDescent="0.25">
      <c r="A386" s="18" t="s">
        <v>12</v>
      </c>
      <c r="B386" s="19" t="s">
        <v>321</v>
      </c>
      <c r="C386" s="19" t="s">
        <v>13</v>
      </c>
      <c r="D386" s="17">
        <v>22724.47048</v>
      </c>
    </row>
    <row r="387" spans="1:4" ht="25.5" x14ac:dyDescent="0.25">
      <c r="A387" s="18" t="s">
        <v>26</v>
      </c>
      <c r="B387" s="19" t="s">
        <v>321</v>
      </c>
      <c r="C387" s="19" t="s">
        <v>27</v>
      </c>
      <c r="D387" s="17">
        <v>1</v>
      </c>
    </row>
    <row r="388" spans="1:4" ht="25.5" x14ac:dyDescent="0.25">
      <c r="A388" s="18" t="s">
        <v>14</v>
      </c>
      <c r="B388" s="19" t="s">
        <v>321</v>
      </c>
      <c r="C388" s="19" t="s">
        <v>15</v>
      </c>
      <c r="D388" s="17">
        <v>6203.7554600000003</v>
      </c>
    </row>
    <row r="389" spans="1:4" x14ac:dyDescent="0.25">
      <c r="A389" s="18" t="s">
        <v>16</v>
      </c>
      <c r="B389" s="19" t="s">
        <v>321</v>
      </c>
      <c r="C389" s="19" t="s">
        <v>17</v>
      </c>
      <c r="D389" s="17">
        <v>1927.3978</v>
      </c>
    </row>
    <row r="390" spans="1:4" x14ac:dyDescent="0.25">
      <c r="A390" s="18" t="s">
        <v>28</v>
      </c>
      <c r="B390" s="19" t="s">
        <v>321</v>
      </c>
      <c r="C390" s="19" t="s">
        <v>29</v>
      </c>
      <c r="D390" s="17">
        <v>244.17444</v>
      </c>
    </row>
    <row r="391" spans="1:4" x14ac:dyDescent="0.25">
      <c r="A391" s="18" t="s">
        <v>87</v>
      </c>
      <c r="B391" s="19" t="s">
        <v>321</v>
      </c>
      <c r="C391" s="19" t="s">
        <v>88</v>
      </c>
      <c r="D391" s="17">
        <v>13.749000000000001</v>
      </c>
    </row>
    <row r="392" spans="1:4" ht="29.25" thickBot="1" x14ac:dyDescent="0.3">
      <c r="A392" s="6" t="s">
        <v>322</v>
      </c>
      <c r="B392" s="7" t="s">
        <v>323</v>
      </c>
      <c r="C392" s="7"/>
      <c r="D392" s="8">
        <f>SUM(D393+D404+D414)</f>
        <v>8129.8004000000001</v>
      </c>
    </row>
    <row r="393" spans="1:4" x14ac:dyDescent="0.25">
      <c r="A393" s="9" t="s">
        <v>324</v>
      </c>
      <c r="B393" s="10" t="s">
        <v>325</v>
      </c>
      <c r="C393" s="10"/>
      <c r="D393" s="11">
        <v>5057.8770599999998</v>
      </c>
    </row>
    <row r="394" spans="1:4" ht="25.5" x14ac:dyDescent="0.25">
      <c r="A394" s="12" t="s">
        <v>326</v>
      </c>
      <c r="B394" s="13" t="s">
        <v>327</v>
      </c>
      <c r="C394" s="13"/>
      <c r="D394" s="14">
        <v>113.81305999999999</v>
      </c>
    </row>
    <row r="395" spans="1:4" x14ac:dyDescent="0.25">
      <c r="A395" s="15" t="s">
        <v>215</v>
      </c>
      <c r="B395" s="16" t="s">
        <v>328</v>
      </c>
      <c r="C395" s="16"/>
      <c r="D395" s="17">
        <v>13.868259999999999</v>
      </c>
    </row>
    <row r="396" spans="1:4" x14ac:dyDescent="0.25">
      <c r="A396" s="18" t="s">
        <v>16</v>
      </c>
      <c r="B396" s="19" t="s">
        <v>328</v>
      </c>
      <c r="C396" s="19" t="s">
        <v>17</v>
      </c>
      <c r="D396" s="17">
        <v>13.868259999999999</v>
      </c>
    </row>
    <row r="397" spans="1:4" ht="38.25" x14ac:dyDescent="0.25">
      <c r="A397" s="15" t="s">
        <v>329</v>
      </c>
      <c r="B397" s="16" t="s">
        <v>330</v>
      </c>
      <c r="C397" s="16"/>
      <c r="D397" s="17">
        <v>99.944800000000001</v>
      </c>
    </row>
    <row r="398" spans="1:4" x14ac:dyDescent="0.25">
      <c r="A398" s="18" t="s">
        <v>16</v>
      </c>
      <c r="B398" s="19" t="s">
        <v>330</v>
      </c>
      <c r="C398" s="19" t="s">
        <v>17</v>
      </c>
      <c r="D398" s="17">
        <v>50.944800000000001</v>
      </c>
    </row>
    <row r="399" spans="1:4" ht="25.5" x14ac:dyDescent="0.25">
      <c r="A399" s="18" t="s">
        <v>34</v>
      </c>
      <c r="B399" s="19" t="s">
        <v>330</v>
      </c>
      <c r="C399" s="19" t="s">
        <v>35</v>
      </c>
      <c r="D399" s="17">
        <v>49</v>
      </c>
    </row>
    <row r="400" spans="1:4" ht="25.5" x14ac:dyDescent="0.25">
      <c r="A400" s="12" t="s">
        <v>331</v>
      </c>
      <c r="B400" s="13" t="s">
        <v>332</v>
      </c>
      <c r="C400" s="13"/>
      <c r="D400" s="14">
        <v>4944.0640000000003</v>
      </c>
    </row>
    <row r="401" spans="1:4" ht="25.5" x14ac:dyDescent="0.25">
      <c r="A401" s="15" t="s">
        <v>333</v>
      </c>
      <c r="B401" s="16" t="s">
        <v>334</v>
      </c>
      <c r="C401" s="16"/>
      <c r="D401" s="17">
        <v>4944.0640000000003</v>
      </c>
    </row>
    <row r="402" spans="1:4" x14ac:dyDescent="0.25">
      <c r="A402" s="18" t="s">
        <v>16</v>
      </c>
      <c r="B402" s="19" t="s">
        <v>334</v>
      </c>
      <c r="C402" s="19" t="s">
        <v>17</v>
      </c>
      <c r="D402" s="17">
        <v>1213.5709999999999</v>
      </c>
    </row>
    <row r="403" spans="1:4" x14ac:dyDescent="0.25">
      <c r="A403" s="18" t="s">
        <v>44</v>
      </c>
      <c r="B403" s="19" t="s">
        <v>334</v>
      </c>
      <c r="C403" s="19" t="s">
        <v>45</v>
      </c>
      <c r="D403" s="17">
        <v>3730.4929999999999</v>
      </c>
    </row>
    <row r="404" spans="1:4" x14ac:dyDescent="0.25">
      <c r="A404" s="9" t="s">
        <v>335</v>
      </c>
      <c r="B404" s="10" t="s">
        <v>336</v>
      </c>
      <c r="C404" s="10"/>
      <c r="D404" s="11">
        <v>455.37304999999998</v>
      </c>
    </row>
    <row r="405" spans="1:4" ht="38.25" x14ac:dyDescent="0.25">
      <c r="A405" s="12" t="s">
        <v>337</v>
      </c>
      <c r="B405" s="13" t="s">
        <v>338</v>
      </c>
      <c r="C405" s="13"/>
      <c r="D405" s="14">
        <v>92</v>
      </c>
    </row>
    <row r="406" spans="1:4" ht="25.5" x14ac:dyDescent="0.25">
      <c r="A406" s="15" t="s">
        <v>339</v>
      </c>
      <c r="B406" s="16" t="s">
        <v>340</v>
      </c>
      <c r="C406" s="16"/>
      <c r="D406" s="17">
        <v>92</v>
      </c>
    </row>
    <row r="407" spans="1:4" ht="25.5" x14ac:dyDescent="0.25">
      <c r="A407" s="20" t="s">
        <v>341</v>
      </c>
      <c r="B407" s="21" t="s">
        <v>340</v>
      </c>
      <c r="C407" s="21"/>
      <c r="D407" s="17">
        <v>92</v>
      </c>
    </row>
    <row r="408" spans="1:4" x14ac:dyDescent="0.25">
      <c r="A408" s="18" t="s">
        <v>342</v>
      </c>
      <c r="B408" s="19" t="s">
        <v>340</v>
      </c>
      <c r="C408" s="19" t="s">
        <v>343</v>
      </c>
      <c r="D408" s="17">
        <v>92</v>
      </c>
    </row>
    <row r="409" spans="1:4" ht="25.5" x14ac:dyDescent="0.25">
      <c r="A409" s="12" t="s">
        <v>344</v>
      </c>
      <c r="B409" s="13" t="s">
        <v>345</v>
      </c>
      <c r="C409" s="13"/>
      <c r="D409" s="14">
        <v>363.37304999999998</v>
      </c>
    </row>
    <row r="410" spans="1:4" x14ac:dyDescent="0.25">
      <c r="A410" s="15" t="s">
        <v>346</v>
      </c>
      <c r="B410" s="16" t="s">
        <v>347</v>
      </c>
      <c r="C410" s="16"/>
      <c r="D410" s="17">
        <v>363.37304999999998</v>
      </c>
    </row>
    <row r="411" spans="1:4" x14ac:dyDescent="0.25">
      <c r="A411" s="18" t="s">
        <v>16</v>
      </c>
      <c r="B411" s="19" t="s">
        <v>347</v>
      </c>
      <c r="C411" s="19" t="s">
        <v>17</v>
      </c>
      <c r="D411" s="17">
        <v>305.27305000000001</v>
      </c>
    </row>
    <row r="412" spans="1:4" ht="25.5" x14ac:dyDescent="0.25">
      <c r="A412" s="18" t="s">
        <v>34</v>
      </c>
      <c r="B412" s="19" t="s">
        <v>347</v>
      </c>
      <c r="C412" s="19" t="s">
        <v>35</v>
      </c>
      <c r="D412" s="17">
        <v>50</v>
      </c>
    </row>
    <row r="413" spans="1:4" x14ac:dyDescent="0.25">
      <c r="A413" s="18" t="s">
        <v>217</v>
      </c>
      <c r="B413" s="19" t="s">
        <v>347</v>
      </c>
      <c r="C413" s="19" t="s">
        <v>218</v>
      </c>
      <c r="D413" s="17">
        <v>8.1</v>
      </c>
    </row>
    <row r="414" spans="1:4" ht="25.5" x14ac:dyDescent="0.25">
      <c r="A414" s="9" t="s">
        <v>348</v>
      </c>
      <c r="B414" s="10" t="s">
        <v>349</v>
      </c>
      <c r="C414" s="10"/>
      <c r="D414" s="11">
        <v>2616.5502900000001</v>
      </c>
    </row>
    <row r="415" spans="1:4" ht="25.5" x14ac:dyDescent="0.25">
      <c r="A415" s="12" t="s">
        <v>350</v>
      </c>
      <c r="B415" s="13" t="s">
        <v>351</v>
      </c>
      <c r="C415" s="13"/>
      <c r="D415" s="14">
        <v>2616.5502900000001</v>
      </c>
    </row>
    <row r="416" spans="1:4" ht="89.25" x14ac:dyDescent="0.25">
      <c r="A416" s="15" t="s">
        <v>352</v>
      </c>
      <c r="B416" s="16" t="s">
        <v>353</v>
      </c>
      <c r="C416" s="16"/>
      <c r="D416" s="17">
        <v>156.4871</v>
      </c>
    </row>
    <row r="417" spans="1:4" ht="63.75" x14ac:dyDescent="0.25">
      <c r="A417" s="20" t="s">
        <v>354</v>
      </c>
      <c r="B417" s="21" t="s">
        <v>353</v>
      </c>
      <c r="C417" s="21"/>
      <c r="D417" s="17">
        <v>156.4871</v>
      </c>
    </row>
    <row r="418" spans="1:4" ht="25.5" x14ac:dyDescent="0.25">
      <c r="A418" s="18" t="s">
        <v>110</v>
      </c>
      <c r="B418" s="19" t="s">
        <v>353</v>
      </c>
      <c r="C418" s="19" t="s">
        <v>111</v>
      </c>
      <c r="D418" s="17">
        <v>58.516159999999999</v>
      </c>
    </row>
    <row r="419" spans="1:4" x14ac:dyDescent="0.25">
      <c r="A419" s="18" t="s">
        <v>16</v>
      </c>
      <c r="B419" s="19" t="s">
        <v>353</v>
      </c>
      <c r="C419" s="19" t="s">
        <v>17</v>
      </c>
      <c r="D419" s="17">
        <v>5.2588499999999998</v>
      </c>
    </row>
    <row r="420" spans="1:4" x14ac:dyDescent="0.25">
      <c r="A420" s="18" t="s">
        <v>28</v>
      </c>
      <c r="B420" s="19" t="s">
        <v>353</v>
      </c>
      <c r="C420" s="19" t="s">
        <v>29</v>
      </c>
      <c r="D420" s="17">
        <v>92.594499999999996</v>
      </c>
    </row>
    <row r="421" spans="1:4" x14ac:dyDescent="0.25">
      <c r="A421" s="18" t="s">
        <v>30</v>
      </c>
      <c r="B421" s="19" t="s">
        <v>353</v>
      </c>
      <c r="C421" s="19" t="s">
        <v>31</v>
      </c>
      <c r="D421" s="17">
        <v>0.11759</v>
      </c>
    </row>
    <row r="422" spans="1:4" ht="76.5" x14ac:dyDescent="0.25">
      <c r="A422" s="15" t="s">
        <v>355</v>
      </c>
      <c r="B422" s="16" t="s">
        <v>356</v>
      </c>
      <c r="C422" s="16"/>
      <c r="D422" s="17">
        <v>291.52999999999997</v>
      </c>
    </row>
    <row r="423" spans="1:4" x14ac:dyDescent="0.25">
      <c r="A423" s="18" t="s">
        <v>209</v>
      </c>
      <c r="B423" s="19" t="s">
        <v>356</v>
      </c>
      <c r="C423" s="19" t="s">
        <v>210</v>
      </c>
      <c r="D423" s="17">
        <v>219.83868000000001</v>
      </c>
    </row>
    <row r="424" spans="1:4" ht="38.25" x14ac:dyDescent="0.25">
      <c r="A424" s="18" t="s">
        <v>213</v>
      </c>
      <c r="B424" s="19" t="s">
        <v>356</v>
      </c>
      <c r="C424" s="19" t="s">
        <v>214</v>
      </c>
      <c r="D424" s="17">
        <v>66.391319999999993</v>
      </c>
    </row>
    <row r="425" spans="1:4" x14ac:dyDescent="0.25">
      <c r="A425" s="18" t="s">
        <v>16</v>
      </c>
      <c r="B425" s="19" t="s">
        <v>356</v>
      </c>
      <c r="C425" s="19" t="s">
        <v>17</v>
      </c>
      <c r="D425" s="17">
        <v>5.3</v>
      </c>
    </row>
    <row r="426" spans="1:4" x14ac:dyDescent="0.25">
      <c r="A426" s="15" t="s">
        <v>357</v>
      </c>
      <c r="B426" s="16" t="s">
        <v>358</v>
      </c>
      <c r="C426" s="16"/>
      <c r="D426" s="17">
        <v>2168.5331900000001</v>
      </c>
    </row>
    <row r="427" spans="1:4" x14ac:dyDescent="0.25">
      <c r="A427" s="18" t="s">
        <v>359</v>
      </c>
      <c r="B427" s="19" t="s">
        <v>358</v>
      </c>
      <c r="C427" s="19" t="s">
        <v>360</v>
      </c>
      <c r="D427" s="17">
        <v>2168.5331900000001</v>
      </c>
    </row>
    <row r="428" spans="1:4" ht="29.25" thickBot="1" x14ac:dyDescent="0.3">
      <c r="A428" s="6" t="s">
        <v>361</v>
      </c>
      <c r="B428" s="7" t="s">
        <v>362</v>
      </c>
      <c r="C428" s="7"/>
      <c r="D428" s="8">
        <f>SUM(D429+D438)</f>
        <v>421.49563000000001</v>
      </c>
    </row>
    <row r="429" spans="1:4" ht="25.5" x14ac:dyDescent="0.25">
      <c r="A429" s="9" t="s">
        <v>363</v>
      </c>
      <c r="B429" s="10" t="s">
        <v>364</v>
      </c>
      <c r="C429" s="10"/>
      <c r="D429" s="11">
        <v>388.45853</v>
      </c>
    </row>
    <row r="430" spans="1:4" ht="25.5" x14ac:dyDescent="0.25">
      <c r="A430" s="12" t="s">
        <v>365</v>
      </c>
      <c r="B430" s="13" t="s">
        <v>366</v>
      </c>
      <c r="C430" s="13"/>
      <c r="D430" s="14">
        <v>317.99968000000001</v>
      </c>
    </row>
    <row r="431" spans="1:4" x14ac:dyDescent="0.25">
      <c r="A431" s="15" t="s">
        <v>367</v>
      </c>
      <c r="B431" s="16" t="s">
        <v>368</v>
      </c>
      <c r="C431" s="16"/>
      <c r="D431" s="17">
        <v>317.99968000000001</v>
      </c>
    </row>
    <row r="432" spans="1:4" x14ac:dyDescent="0.25">
      <c r="A432" s="18" t="s">
        <v>16</v>
      </c>
      <c r="B432" s="19" t="s">
        <v>368</v>
      </c>
      <c r="C432" s="19" t="s">
        <v>17</v>
      </c>
      <c r="D432" s="17">
        <v>107.99968</v>
      </c>
    </row>
    <row r="433" spans="1:4" x14ac:dyDescent="0.25">
      <c r="A433" s="18" t="s">
        <v>217</v>
      </c>
      <c r="B433" s="19" t="s">
        <v>368</v>
      </c>
      <c r="C433" s="19" t="s">
        <v>218</v>
      </c>
      <c r="D433" s="17">
        <v>186</v>
      </c>
    </row>
    <row r="434" spans="1:4" x14ac:dyDescent="0.25">
      <c r="A434" s="18" t="s">
        <v>30</v>
      </c>
      <c r="B434" s="19" t="s">
        <v>368</v>
      </c>
      <c r="C434" s="19" t="s">
        <v>31</v>
      </c>
      <c r="D434" s="17">
        <v>24</v>
      </c>
    </row>
    <row r="435" spans="1:4" ht="25.5" x14ac:dyDescent="0.25">
      <c r="A435" s="12" t="s">
        <v>369</v>
      </c>
      <c r="B435" s="13" t="s">
        <v>370</v>
      </c>
      <c r="C435" s="13"/>
      <c r="D435" s="14">
        <v>70.458849999999998</v>
      </c>
    </row>
    <row r="436" spans="1:4" ht="25.5" x14ac:dyDescent="0.25">
      <c r="A436" s="15" t="s">
        <v>371</v>
      </c>
      <c r="B436" s="16" t="s">
        <v>372</v>
      </c>
      <c r="C436" s="16"/>
      <c r="D436" s="17">
        <v>70.458849999999998</v>
      </c>
    </row>
    <row r="437" spans="1:4" ht="38.25" x14ac:dyDescent="0.25">
      <c r="A437" s="18" t="s">
        <v>373</v>
      </c>
      <c r="B437" s="19" t="s">
        <v>372</v>
      </c>
      <c r="C437" s="19" t="s">
        <v>374</v>
      </c>
      <c r="D437" s="17">
        <v>70.458849999999998</v>
      </c>
    </row>
    <row r="438" spans="1:4" ht="25.5" x14ac:dyDescent="0.25">
      <c r="A438" s="9" t="s">
        <v>375</v>
      </c>
      <c r="B438" s="10" t="s">
        <v>376</v>
      </c>
      <c r="C438" s="10"/>
      <c r="D438" s="11">
        <v>33.037100000000002</v>
      </c>
    </row>
    <row r="439" spans="1:4" x14ac:dyDescent="0.25">
      <c r="A439" s="12" t="s">
        <v>377</v>
      </c>
      <c r="B439" s="13" t="s">
        <v>378</v>
      </c>
      <c r="C439" s="13"/>
      <c r="D439" s="14">
        <v>33.037100000000002</v>
      </c>
    </row>
    <row r="440" spans="1:4" ht="25.5" x14ac:dyDescent="0.25">
      <c r="A440" s="15" t="s">
        <v>379</v>
      </c>
      <c r="B440" s="16" t="s">
        <v>380</v>
      </c>
      <c r="C440" s="16"/>
      <c r="D440" s="17">
        <v>33.037100000000002</v>
      </c>
    </row>
    <row r="441" spans="1:4" x14ac:dyDescent="0.25">
      <c r="A441" s="18" t="s">
        <v>16</v>
      </c>
      <c r="B441" s="19" t="s">
        <v>380</v>
      </c>
      <c r="C441" s="19" t="s">
        <v>17</v>
      </c>
      <c r="D441" s="17">
        <v>33.037100000000002</v>
      </c>
    </row>
    <row r="442" spans="1:4" ht="15.75" thickBot="1" x14ac:dyDescent="0.3">
      <c r="A442" s="6" t="s">
        <v>381</v>
      </c>
      <c r="B442" s="7" t="s">
        <v>382</v>
      </c>
      <c r="C442" s="7"/>
      <c r="D442" s="8">
        <f>SUM(D443+D457+D473+D478)</f>
        <v>1983.84485</v>
      </c>
    </row>
    <row r="443" spans="1:4" ht="38.25" x14ac:dyDescent="0.25">
      <c r="A443" s="9" t="s">
        <v>383</v>
      </c>
      <c r="B443" s="10" t="s">
        <v>384</v>
      </c>
      <c r="C443" s="10"/>
      <c r="D443" s="11">
        <v>1780.84485</v>
      </c>
    </row>
    <row r="444" spans="1:4" ht="25.5" x14ac:dyDescent="0.25">
      <c r="A444" s="12" t="s">
        <v>385</v>
      </c>
      <c r="B444" s="13" t="s">
        <v>386</v>
      </c>
      <c r="C444" s="13"/>
      <c r="D444" s="14">
        <v>0</v>
      </c>
    </row>
    <row r="445" spans="1:4" ht="25.5" x14ac:dyDescent="0.25">
      <c r="A445" s="15" t="s">
        <v>387</v>
      </c>
      <c r="B445" s="16" t="s">
        <v>388</v>
      </c>
      <c r="C445" s="16"/>
      <c r="D445" s="17">
        <v>0</v>
      </c>
    </row>
    <row r="446" spans="1:4" x14ac:dyDescent="0.25">
      <c r="A446" s="18" t="s">
        <v>44</v>
      </c>
      <c r="B446" s="19" t="s">
        <v>388</v>
      </c>
      <c r="C446" s="19" t="s">
        <v>45</v>
      </c>
      <c r="D446" s="17">
        <v>0</v>
      </c>
    </row>
    <row r="447" spans="1:4" x14ac:dyDescent="0.25">
      <c r="A447" s="12" t="s">
        <v>389</v>
      </c>
      <c r="B447" s="13" t="s">
        <v>390</v>
      </c>
      <c r="C447" s="13"/>
      <c r="D447" s="14">
        <v>172.97939</v>
      </c>
    </row>
    <row r="448" spans="1:4" ht="25.5" x14ac:dyDescent="0.25">
      <c r="A448" s="15" t="s">
        <v>387</v>
      </c>
      <c r="B448" s="16" t="s">
        <v>391</v>
      </c>
      <c r="C448" s="16"/>
      <c r="D448" s="17">
        <v>85.389889999999994</v>
      </c>
    </row>
    <row r="449" spans="1:4" x14ac:dyDescent="0.25">
      <c r="A449" s="18" t="s">
        <v>16</v>
      </c>
      <c r="B449" s="19" t="s">
        <v>391</v>
      </c>
      <c r="C449" s="19" t="s">
        <v>17</v>
      </c>
      <c r="D449" s="17">
        <v>85.389889999999994</v>
      </c>
    </row>
    <row r="450" spans="1:4" ht="25.5" x14ac:dyDescent="0.25">
      <c r="A450" s="15" t="s">
        <v>392</v>
      </c>
      <c r="B450" s="16" t="s">
        <v>393</v>
      </c>
      <c r="C450" s="16"/>
      <c r="D450" s="17">
        <v>87.589500000000001</v>
      </c>
    </row>
    <row r="451" spans="1:4" x14ac:dyDescent="0.25">
      <c r="A451" s="18" t="s">
        <v>16</v>
      </c>
      <c r="B451" s="19" t="s">
        <v>393</v>
      </c>
      <c r="C451" s="19" t="s">
        <v>17</v>
      </c>
      <c r="D451" s="17">
        <v>87.589500000000001</v>
      </c>
    </row>
    <row r="452" spans="1:4" x14ac:dyDescent="0.25">
      <c r="A452" s="12" t="s">
        <v>394</v>
      </c>
      <c r="B452" s="13" t="s">
        <v>395</v>
      </c>
      <c r="C452" s="13"/>
      <c r="D452" s="14">
        <v>1607.86546</v>
      </c>
    </row>
    <row r="453" spans="1:4" x14ac:dyDescent="0.25">
      <c r="A453" s="15" t="s">
        <v>396</v>
      </c>
      <c r="B453" s="16" t="s">
        <v>397</v>
      </c>
      <c r="C453" s="16"/>
      <c r="D453" s="17">
        <v>1607.86546</v>
      </c>
    </row>
    <row r="454" spans="1:4" x14ac:dyDescent="0.25">
      <c r="A454" s="18" t="s">
        <v>16</v>
      </c>
      <c r="B454" s="19" t="s">
        <v>397</v>
      </c>
      <c r="C454" s="19" t="s">
        <v>17</v>
      </c>
      <c r="D454" s="17">
        <v>1491.04872</v>
      </c>
    </row>
    <row r="455" spans="1:4" x14ac:dyDescent="0.25">
      <c r="A455" s="18" t="s">
        <v>28</v>
      </c>
      <c r="B455" s="19" t="s">
        <v>397</v>
      </c>
      <c r="C455" s="19" t="s">
        <v>29</v>
      </c>
      <c r="D455" s="17">
        <v>109.50218</v>
      </c>
    </row>
    <row r="456" spans="1:4" x14ac:dyDescent="0.25">
      <c r="A456" s="18" t="s">
        <v>87</v>
      </c>
      <c r="B456" s="19" t="s">
        <v>397</v>
      </c>
      <c r="C456" s="19" t="s">
        <v>88</v>
      </c>
      <c r="D456" s="17">
        <v>7.3145600000000002</v>
      </c>
    </row>
    <row r="457" spans="1:4" x14ac:dyDescent="0.25">
      <c r="A457" s="9" t="s">
        <v>398</v>
      </c>
      <c r="B457" s="10" t="s">
        <v>399</v>
      </c>
      <c r="C457" s="10"/>
      <c r="D457" s="11">
        <v>150</v>
      </c>
    </row>
    <row r="458" spans="1:4" ht="25.5" x14ac:dyDescent="0.25">
      <c r="A458" s="12" t="s">
        <v>400</v>
      </c>
      <c r="B458" s="13" t="s">
        <v>401</v>
      </c>
      <c r="C458" s="13"/>
      <c r="D458" s="14">
        <v>111</v>
      </c>
    </row>
    <row r="459" spans="1:4" ht="25.5" x14ac:dyDescent="0.25">
      <c r="A459" s="15" t="s">
        <v>402</v>
      </c>
      <c r="B459" s="16" t="s">
        <v>403</v>
      </c>
      <c r="C459" s="16"/>
      <c r="D459" s="17">
        <v>11</v>
      </c>
    </row>
    <row r="460" spans="1:4" ht="25.5" x14ac:dyDescent="0.25">
      <c r="A460" s="18" t="s">
        <v>404</v>
      </c>
      <c r="B460" s="19" t="s">
        <v>403</v>
      </c>
      <c r="C460" s="19" t="s">
        <v>405</v>
      </c>
      <c r="D460" s="17">
        <v>5</v>
      </c>
    </row>
    <row r="461" spans="1:4" x14ac:dyDescent="0.25">
      <c r="A461" s="18" t="s">
        <v>16</v>
      </c>
      <c r="B461" s="19" t="s">
        <v>403</v>
      </c>
      <c r="C461" s="19" t="s">
        <v>17</v>
      </c>
      <c r="D461" s="17">
        <v>6</v>
      </c>
    </row>
    <row r="462" spans="1:4" ht="25.5" x14ac:dyDescent="0.25">
      <c r="A462" s="15" t="s">
        <v>402</v>
      </c>
      <c r="B462" s="16" t="s">
        <v>406</v>
      </c>
      <c r="C462" s="16"/>
      <c r="D462" s="17">
        <v>100</v>
      </c>
    </row>
    <row r="463" spans="1:4" ht="25.5" x14ac:dyDescent="0.25">
      <c r="A463" s="18" t="s">
        <v>404</v>
      </c>
      <c r="B463" s="19" t="s">
        <v>406</v>
      </c>
      <c r="C463" s="19" t="s">
        <v>405</v>
      </c>
      <c r="D463" s="17">
        <v>100</v>
      </c>
    </row>
    <row r="464" spans="1:4" ht="25.5" x14ac:dyDescent="0.25">
      <c r="A464" s="12" t="s">
        <v>407</v>
      </c>
      <c r="B464" s="13" t="s">
        <v>408</v>
      </c>
      <c r="C464" s="13"/>
      <c r="D464" s="14">
        <v>17</v>
      </c>
    </row>
    <row r="465" spans="1:4" x14ac:dyDescent="0.25">
      <c r="A465" s="15" t="s">
        <v>409</v>
      </c>
      <c r="B465" s="16" t="s">
        <v>410</v>
      </c>
      <c r="C465" s="16"/>
      <c r="D465" s="17">
        <v>17</v>
      </c>
    </row>
    <row r="466" spans="1:4" x14ac:dyDescent="0.25">
      <c r="A466" s="18" t="s">
        <v>186</v>
      </c>
      <c r="B466" s="19" t="s">
        <v>410</v>
      </c>
      <c r="C466" s="19" t="s">
        <v>187</v>
      </c>
      <c r="D466" s="17">
        <v>17</v>
      </c>
    </row>
    <row r="467" spans="1:4" ht="38.25" x14ac:dyDescent="0.25">
      <c r="A467" s="12" t="s">
        <v>411</v>
      </c>
      <c r="B467" s="13" t="s">
        <v>412</v>
      </c>
      <c r="C467" s="13"/>
      <c r="D467" s="14">
        <v>0</v>
      </c>
    </row>
    <row r="468" spans="1:4" x14ac:dyDescent="0.25">
      <c r="A468" s="15" t="s">
        <v>409</v>
      </c>
      <c r="B468" s="16" t="s">
        <v>413</v>
      </c>
      <c r="C468" s="16"/>
      <c r="D468" s="17">
        <v>0</v>
      </c>
    </row>
    <row r="469" spans="1:4" ht="25.5" x14ac:dyDescent="0.25">
      <c r="A469" s="18" t="s">
        <v>34</v>
      </c>
      <c r="B469" s="19" t="s">
        <v>413</v>
      </c>
      <c r="C469" s="19" t="s">
        <v>35</v>
      </c>
      <c r="D469" s="17">
        <v>0</v>
      </c>
    </row>
    <row r="470" spans="1:4" x14ac:dyDescent="0.25">
      <c r="A470" s="12" t="s">
        <v>414</v>
      </c>
      <c r="B470" s="13" t="s">
        <v>415</v>
      </c>
      <c r="C470" s="13"/>
      <c r="D470" s="14">
        <v>22</v>
      </c>
    </row>
    <row r="471" spans="1:4" x14ac:dyDescent="0.25">
      <c r="A471" s="15" t="s">
        <v>409</v>
      </c>
      <c r="B471" s="16" t="s">
        <v>416</v>
      </c>
      <c r="C471" s="16"/>
      <c r="D471" s="17">
        <v>22</v>
      </c>
    </row>
    <row r="472" spans="1:4" x14ac:dyDescent="0.25">
      <c r="A472" s="18" t="s">
        <v>186</v>
      </c>
      <c r="B472" s="19" t="s">
        <v>416</v>
      </c>
      <c r="C472" s="19" t="s">
        <v>187</v>
      </c>
      <c r="D472" s="17">
        <v>22</v>
      </c>
    </row>
    <row r="473" spans="1:4" x14ac:dyDescent="0.25">
      <c r="A473" s="9" t="s">
        <v>417</v>
      </c>
      <c r="B473" s="10" t="s">
        <v>418</v>
      </c>
      <c r="C473" s="10"/>
      <c r="D473" s="11">
        <v>3</v>
      </c>
    </row>
    <row r="474" spans="1:4" x14ac:dyDescent="0.25">
      <c r="A474" s="12" t="s">
        <v>419</v>
      </c>
      <c r="B474" s="13" t="s">
        <v>420</v>
      </c>
      <c r="C474" s="13"/>
      <c r="D474" s="14">
        <v>3</v>
      </c>
    </row>
    <row r="475" spans="1:4" x14ac:dyDescent="0.25">
      <c r="A475" s="15" t="s">
        <v>419</v>
      </c>
      <c r="B475" s="16" t="s">
        <v>421</v>
      </c>
      <c r="C475" s="16"/>
      <c r="D475" s="17">
        <v>3</v>
      </c>
    </row>
    <row r="476" spans="1:4" x14ac:dyDescent="0.25">
      <c r="A476" s="18" t="s">
        <v>44</v>
      </c>
      <c r="B476" s="19" t="s">
        <v>421</v>
      </c>
      <c r="C476" s="19" t="s">
        <v>45</v>
      </c>
      <c r="D476" s="17">
        <v>0</v>
      </c>
    </row>
    <row r="477" spans="1:4" x14ac:dyDescent="0.25">
      <c r="A477" s="18" t="s">
        <v>186</v>
      </c>
      <c r="B477" s="19" t="s">
        <v>421</v>
      </c>
      <c r="C477" s="19" t="s">
        <v>187</v>
      </c>
      <c r="D477" s="17">
        <v>3</v>
      </c>
    </row>
    <row r="478" spans="1:4" ht="25.5" x14ac:dyDescent="0.25">
      <c r="A478" s="9" t="s">
        <v>422</v>
      </c>
      <c r="B478" s="10" t="s">
        <v>423</v>
      </c>
      <c r="C478" s="10"/>
      <c r="D478" s="11">
        <v>50</v>
      </c>
    </row>
    <row r="479" spans="1:4" x14ac:dyDescent="0.25">
      <c r="A479" s="12" t="s">
        <v>424</v>
      </c>
      <c r="B479" s="13" t="s">
        <v>425</v>
      </c>
      <c r="C479" s="13"/>
      <c r="D479" s="14">
        <v>50</v>
      </c>
    </row>
    <row r="480" spans="1:4" ht="25.5" x14ac:dyDescent="0.25">
      <c r="A480" s="15" t="s">
        <v>387</v>
      </c>
      <c r="B480" s="16" t="s">
        <v>426</v>
      </c>
      <c r="C480" s="16"/>
      <c r="D480" s="17">
        <v>50</v>
      </c>
    </row>
    <row r="481" spans="1:4" x14ac:dyDescent="0.25">
      <c r="A481" s="18" t="s">
        <v>16</v>
      </c>
      <c r="B481" s="19" t="s">
        <v>426</v>
      </c>
      <c r="C481" s="19" t="s">
        <v>17</v>
      </c>
      <c r="D481" s="17">
        <v>50</v>
      </c>
    </row>
    <row r="482" spans="1:4" ht="43.5" thickBot="1" x14ac:dyDescent="0.3">
      <c r="A482" s="6" t="s">
        <v>427</v>
      </c>
      <c r="B482" s="7" t="s">
        <v>428</v>
      </c>
      <c r="C482" s="7"/>
      <c r="D482" s="8">
        <f>SUM(D483+D487+D510+D527+D557+D589)</f>
        <v>187150.08503999998</v>
      </c>
    </row>
    <row r="483" spans="1:4" ht="25.5" x14ac:dyDescent="0.25">
      <c r="A483" s="9" t="s">
        <v>429</v>
      </c>
      <c r="B483" s="10" t="s">
        <v>430</v>
      </c>
      <c r="C483" s="10"/>
      <c r="D483" s="11">
        <v>1280</v>
      </c>
    </row>
    <row r="484" spans="1:4" ht="51" x14ac:dyDescent="0.25">
      <c r="A484" s="12" t="s">
        <v>431</v>
      </c>
      <c r="B484" s="13" t="s">
        <v>432</v>
      </c>
      <c r="C484" s="13"/>
      <c r="D484" s="14">
        <v>1280</v>
      </c>
    </row>
    <row r="485" spans="1:4" x14ac:dyDescent="0.25">
      <c r="A485" s="15" t="s">
        <v>433</v>
      </c>
      <c r="B485" s="16" t="s">
        <v>434</v>
      </c>
      <c r="C485" s="16"/>
      <c r="D485" s="17">
        <v>1280</v>
      </c>
    </row>
    <row r="486" spans="1:4" x14ac:dyDescent="0.25">
      <c r="A486" s="18" t="s">
        <v>16</v>
      </c>
      <c r="B486" s="19" t="s">
        <v>434</v>
      </c>
      <c r="C486" s="19" t="s">
        <v>17</v>
      </c>
      <c r="D486" s="17">
        <v>1280</v>
      </c>
    </row>
    <row r="487" spans="1:4" x14ac:dyDescent="0.25">
      <c r="A487" s="9" t="s">
        <v>435</v>
      </c>
      <c r="B487" s="10" t="s">
        <v>436</v>
      </c>
      <c r="C487" s="10"/>
      <c r="D487" s="11">
        <v>12407.798479999999</v>
      </c>
    </row>
    <row r="488" spans="1:4" ht="25.5" x14ac:dyDescent="0.25">
      <c r="A488" s="12" t="s">
        <v>437</v>
      </c>
      <c r="B488" s="13" t="s">
        <v>438</v>
      </c>
      <c r="C488" s="13"/>
      <c r="D488" s="14">
        <v>2926.15832</v>
      </c>
    </row>
    <row r="489" spans="1:4" ht="63.75" x14ac:dyDescent="0.25">
      <c r="A489" s="15" t="s">
        <v>439</v>
      </c>
      <c r="B489" s="16" t="s">
        <v>440</v>
      </c>
      <c r="C489" s="16"/>
      <c r="D489" s="17">
        <v>2897.0392700000002</v>
      </c>
    </row>
    <row r="490" spans="1:4" ht="63.75" x14ac:dyDescent="0.25">
      <c r="A490" s="20" t="s">
        <v>441</v>
      </c>
      <c r="B490" s="21" t="s">
        <v>440</v>
      </c>
      <c r="C490" s="21"/>
      <c r="D490" s="17">
        <v>2897.0392700000002</v>
      </c>
    </row>
    <row r="491" spans="1:4" ht="25.5" x14ac:dyDescent="0.25">
      <c r="A491" s="18" t="s">
        <v>110</v>
      </c>
      <c r="B491" s="19" t="s">
        <v>440</v>
      </c>
      <c r="C491" s="19" t="s">
        <v>111</v>
      </c>
      <c r="D491" s="17">
        <v>2897.0392700000002</v>
      </c>
    </row>
    <row r="492" spans="1:4" ht="63.75" x14ac:dyDescent="0.25">
      <c r="A492" s="15" t="s">
        <v>442</v>
      </c>
      <c r="B492" s="16" t="s">
        <v>443</v>
      </c>
      <c r="C492" s="16"/>
      <c r="D492" s="17">
        <v>29.119050000000001</v>
      </c>
    </row>
    <row r="493" spans="1:4" ht="51" x14ac:dyDescent="0.25">
      <c r="A493" s="20" t="s">
        <v>444</v>
      </c>
      <c r="B493" s="21" t="s">
        <v>443</v>
      </c>
      <c r="C493" s="21"/>
      <c r="D493" s="17">
        <v>29.119050000000001</v>
      </c>
    </row>
    <row r="494" spans="1:4" ht="25.5" x14ac:dyDescent="0.25">
      <c r="A494" s="18" t="s">
        <v>110</v>
      </c>
      <c r="B494" s="19" t="s">
        <v>443</v>
      </c>
      <c r="C494" s="19" t="s">
        <v>111</v>
      </c>
      <c r="D494" s="17">
        <v>29.119050000000001</v>
      </c>
    </row>
    <row r="495" spans="1:4" x14ac:dyDescent="0.25">
      <c r="A495" s="12" t="s">
        <v>445</v>
      </c>
      <c r="B495" s="13" t="s">
        <v>446</v>
      </c>
      <c r="C495" s="13"/>
      <c r="D495" s="14">
        <v>9481.6401600000008</v>
      </c>
    </row>
    <row r="496" spans="1:4" ht="25.5" x14ac:dyDescent="0.25">
      <c r="A496" s="15" t="s">
        <v>447</v>
      </c>
      <c r="B496" s="16" t="s">
        <v>448</v>
      </c>
      <c r="C496" s="16"/>
      <c r="D496" s="17">
        <v>2499.75</v>
      </c>
    </row>
    <row r="497" spans="1:4" ht="25.5" x14ac:dyDescent="0.25">
      <c r="A497" s="18" t="s">
        <v>449</v>
      </c>
      <c r="B497" s="19" t="s">
        <v>448</v>
      </c>
      <c r="C497" s="19" t="s">
        <v>450</v>
      </c>
      <c r="D497" s="17">
        <v>2499.75</v>
      </c>
    </row>
    <row r="498" spans="1:4" x14ac:dyDescent="0.25">
      <c r="A498" s="15" t="s">
        <v>451</v>
      </c>
      <c r="B498" s="16" t="s">
        <v>452</v>
      </c>
      <c r="C498" s="16"/>
      <c r="D498" s="17">
        <v>4806.7872699999998</v>
      </c>
    </row>
    <row r="499" spans="1:4" ht="25.5" x14ac:dyDescent="0.25">
      <c r="A499" s="18" t="s">
        <v>110</v>
      </c>
      <c r="B499" s="19" t="s">
        <v>452</v>
      </c>
      <c r="C499" s="19" t="s">
        <v>111</v>
      </c>
      <c r="D499" s="17">
        <v>4806.7872699999998</v>
      </c>
    </row>
    <row r="500" spans="1:4" x14ac:dyDescent="0.25">
      <c r="A500" s="15" t="s">
        <v>445</v>
      </c>
      <c r="B500" s="16" t="s">
        <v>453</v>
      </c>
      <c r="C500" s="16"/>
      <c r="D500" s="17">
        <v>2143.27216</v>
      </c>
    </row>
    <row r="501" spans="1:4" ht="25.5" x14ac:dyDescent="0.25">
      <c r="A501" s="18" t="s">
        <v>110</v>
      </c>
      <c r="B501" s="19" t="s">
        <v>453</v>
      </c>
      <c r="C501" s="19" t="s">
        <v>111</v>
      </c>
      <c r="D501" s="17">
        <v>87.3</v>
      </c>
    </row>
    <row r="502" spans="1:4" x14ac:dyDescent="0.25">
      <c r="A502" s="18" t="s">
        <v>16</v>
      </c>
      <c r="B502" s="19" t="s">
        <v>453</v>
      </c>
      <c r="C502" s="19" t="s">
        <v>17</v>
      </c>
      <c r="D502" s="17">
        <v>2055.9721599999998</v>
      </c>
    </row>
    <row r="503" spans="1:4" ht="25.5" x14ac:dyDescent="0.25">
      <c r="A503" s="15" t="s">
        <v>454</v>
      </c>
      <c r="B503" s="16" t="s">
        <v>455</v>
      </c>
      <c r="C503" s="16"/>
      <c r="D503" s="17">
        <v>31.1</v>
      </c>
    </row>
    <row r="504" spans="1:4" x14ac:dyDescent="0.25">
      <c r="A504" s="18" t="s">
        <v>16</v>
      </c>
      <c r="B504" s="19" t="s">
        <v>455</v>
      </c>
      <c r="C504" s="19" t="s">
        <v>17</v>
      </c>
      <c r="D504" s="17">
        <v>31.1</v>
      </c>
    </row>
    <row r="505" spans="1:4" ht="25.5" x14ac:dyDescent="0.25">
      <c r="A505" s="15" t="s">
        <v>456</v>
      </c>
      <c r="B505" s="16" t="s">
        <v>457</v>
      </c>
      <c r="C505" s="16"/>
      <c r="D505" s="17">
        <v>0.25</v>
      </c>
    </row>
    <row r="506" spans="1:4" ht="25.5" x14ac:dyDescent="0.25">
      <c r="A506" s="20" t="s">
        <v>447</v>
      </c>
      <c r="B506" s="21" t="s">
        <v>457</v>
      </c>
      <c r="C506" s="21"/>
      <c r="D506" s="17">
        <v>0.25</v>
      </c>
    </row>
    <row r="507" spans="1:4" ht="25.5" x14ac:dyDescent="0.25">
      <c r="A507" s="18" t="s">
        <v>449</v>
      </c>
      <c r="B507" s="19" t="s">
        <v>457</v>
      </c>
      <c r="C507" s="19" t="s">
        <v>450</v>
      </c>
      <c r="D507" s="17">
        <v>0.25</v>
      </c>
    </row>
    <row r="508" spans="1:4" x14ac:dyDescent="0.25">
      <c r="A508" s="15" t="s">
        <v>451</v>
      </c>
      <c r="B508" s="16" t="s">
        <v>458</v>
      </c>
      <c r="C508" s="16"/>
      <c r="D508" s="17">
        <v>0.48072999999999999</v>
      </c>
    </row>
    <row r="509" spans="1:4" ht="25.5" x14ac:dyDescent="0.25">
      <c r="A509" s="18" t="s">
        <v>110</v>
      </c>
      <c r="B509" s="19" t="s">
        <v>458</v>
      </c>
      <c r="C509" s="19" t="s">
        <v>111</v>
      </c>
      <c r="D509" s="17">
        <v>0.48072999999999999</v>
      </c>
    </row>
    <row r="510" spans="1:4" x14ac:dyDescent="0.25">
      <c r="A510" s="9" t="s">
        <v>459</v>
      </c>
      <c r="B510" s="10" t="s">
        <v>460</v>
      </c>
      <c r="C510" s="10"/>
      <c r="D510" s="11">
        <v>789.15125999999998</v>
      </c>
    </row>
    <row r="511" spans="1:4" x14ac:dyDescent="0.25">
      <c r="A511" s="12" t="s">
        <v>461</v>
      </c>
      <c r="B511" s="13" t="s">
        <v>462</v>
      </c>
      <c r="C511" s="13"/>
      <c r="D511" s="14">
        <v>591.21037000000001</v>
      </c>
    </row>
    <row r="512" spans="1:4" x14ac:dyDescent="0.25">
      <c r="A512" s="15" t="s">
        <v>463</v>
      </c>
      <c r="B512" s="16" t="s">
        <v>464</v>
      </c>
      <c r="C512" s="16"/>
      <c r="D512" s="17">
        <v>591.21037000000001</v>
      </c>
    </row>
    <row r="513" spans="1:4" x14ac:dyDescent="0.25">
      <c r="A513" s="18" t="s">
        <v>16</v>
      </c>
      <c r="B513" s="19" t="s">
        <v>464</v>
      </c>
      <c r="C513" s="19" t="s">
        <v>17</v>
      </c>
      <c r="D513" s="17">
        <v>591.21037000000001</v>
      </c>
    </row>
    <row r="514" spans="1:4" ht="51" x14ac:dyDescent="0.25">
      <c r="A514" s="12" t="s">
        <v>465</v>
      </c>
      <c r="B514" s="13" t="s">
        <v>466</v>
      </c>
      <c r="C514" s="13"/>
      <c r="D514" s="14">
        <v>80.940889999999996</v>
      </c>
    </row>
    <row r="515" spans="1:4" x14ac:dyDescent="0.25">
      <c r="A515" s="15" t="s">
        <v>467</v>
      </c>
      <c r="B515" s="16" t="s">
        <v>468</v>
      </c>
      <c r="C515" s="16"/>
      <c r="D515" s="17">
        <v>80.940889999999996</v>
      </c>
    </row>
    <row r="516" spans="1:4" ht="25.5" x14ac:dyDescent="0.25">
      <c r="A516" s="18" t="s">
        <v>110</v>
      </c>
      <c r="B516" s="19" t="s">
        <v>468</v>
      </c>
      <c r="C516" s="19" t="s">
        <v>111</v>
      </c>
      <c r="D516" s="17">
        <v>80.482730000000004</v>
      </c>
    </row>
    <row r="517" spans="1:4" x14ac:dyDescent="0.25">
      <c r="A517" s="18" t="s">
        <v>16</v>
      </c>
      <c r="B517" s="19" t="s">
        <v>468</v>
      </c>
      <c r="C517" s="19" t="s">
        <v>17</v>
      </c>
      <c r="D517" s="17">
        <v>0.45816000000000001</v>
      </c>
    </row>
    <row r="518" spans="1:4" ht="38.25" x14ac:dyDescent="0.25">
      <c r="A518" s="12" t="s">
        <v>469</v>
      </c>
      <c r="B518" s="13" t="s">
        <v>470</v>
      </c>
      <c r="C518" s="13"/>
      <c r="D518" s="14">
        <v>117</v>
      </c>
    </row>
    <row r="519" spans="1:4" ht="153" x14ac:dyDescent="0.25">
      <c r="A519" s="15" t="s">
        <v>471</v>
      </c>
      <c r="B519" s="16" t="s">
        <v>472</v>
      </c>
      <c r="C519" s="16"/>
      <c r="D519" s="17">
        <v>117</v>
      </c>
    </row>
    <row r="520" spans="1:4" ht="38.25" x14ac:dyDescent="0.25">
      <c r="A520" s="20" t="s">
        <v>473</v>
      </c>
      <c r="B520" s="21" t="s">
        <v>472</v>
      </c>
      <c r="C520" s="21"/>
      <c r="D520" s="17">
        <v>117</v>
      </c>
    </row>
    <row r="521" spans="1:4" x14ac:dyDescent="0.25">
      <c r="A521" s="18" t="s">
        <v>209</v>
      </c>
      <c r="B521" s="19" t="s">
        <v>472</v>
      </c>
      <c r="C521" s="19" t="s">
        <v>210</v>
      </c>
      <c r="D521" s="17">
        <v>85.867890000000003</v>
      </c>
    </row>
    <row r="522" spans="1:4" ht="38.25" x14ac:dyDescent="0.25">
      <c r="A522" s="18" t="s">
        <v>213</v>
      </c>
      <c r="B522" s="19" t="s">
        <v>472</v>
      </c>
      <c r="C522" s="19" t="s">
        <v>214</v>
      </c>
      <c r="D522" s="17">
        <v>25.932110000000002</v>
      </c>
    </row>
    <row r="523" spans="1:4" x14ac:dyDescent="0.25">
      <c r="A523" s="18" t="s">
        <v>16</v>
      </c>
      <c r="B523" s="19" t="s">
        <v>472</v>
      </c>
      <c r="C523" s="19" t="s">
        <v>17</v>
      </c>
      <c r="D523" s="17">
        <v>5.2</v>
      </c>
    </row>
    <row r="524" spans="1:4" ht="25.5" x14ac:dyDescent="0.25">
      <c r="A524" s="12" t="s">
        <v>474</v>
      </c>
      <c r="B524" s="13" t="s">
        <v>475</v>
      </c>
      <c r="C524" s="13"/>
      <c r="D524" s="14">
        <v>0</v>
      </c>
    </row>
    <row r="525" spans="1:4" x14ac:dyDescent="0.25">
      <c r="A525" s="15" t="s">
        <v>476</v>
      </c>
      <c r="B525" s="16" t="s">
        <v>477</v>
      </c>
      <c r="C525" s="16"/>
      <c r="D525" s="17">
        <v>0</v>
      </c>
    </row>
    <row r="526" spans="1:4" ht="25.5" x14ac:dyDescent="0.25">
      <c r="A526" s="18" t="s">
        <v>449</v>
      </c>
      <c r="B526" s="19" t="s">
        <v>477</v>
      </c>
      <c r="C526" s="19" t="s">
        <v>450</v>
      </c>
      <c r="D526" s="17">
        <v>0</v>
      </c>
    </row>
    <row r="527" spans="1:4" x14ac:dyDescent="0.25">
      <c r="A527" s="9" t="s">
        <v>478</v>
      </c>
      <c r="B527" s="10" t="s">
        <v>479</v>
      </c>
      <c r="C527" s="10"/>
      <c r="D527" s="11">
        <v>60619.736069999999</v>
      </c>
    </row>
    <row r="528" spans="1:4" ht="25.5" x14ac:dyDescent="0.25">
      <c r="A528" s="12" t="s">
        <v>480</v>
      </c>
      <c r="B528" s="13" t="s">
        <v>481</v>
      </c>
      <c r="C528" s="13"/>
      <c r="D528" s="14">
        <v>71.88467</v>
      </c>
    </row>
    <row r="529" spans="1:4" x14ac:dyDescent="0.25">
      <c r="A529" s="15" t="s">
        <v>482</v>
      </c>
      <c r="B529" s="16" t="s">
        <v>483</v>
      </c>
      <c r="C529" s="16"/>
      <c r="D529" s="17">
        <v>71.88467</v>
      </c>
    </row>
    <row r="530" spans="1:4" x14ac:dyDescent="0.25">
      <c r="A530" s="18" t="s">
        <v>16</v>
      </c>
      <c r="B530" s="19" t="s">
        <v>483</v>
      </c>
      <c r="C530" s="19" t="s">
        <v>17</v>
      </c>
      <c r="D530" s="17">
        <v>71.88467</v>
      </c>
    </row>
    <row r="531" spans="1:4" ht="38.25" x14ac:dyDescent="0.25">
      <c r="A531" s="12" t="s">
        <v>484</v>
      </c>
      <c r="B531" s="13" t="s">
        <v>485</v>
      </c>
      <c r="C531" s="13"/>
      <c r="D531" s="14">
        <v>393.37635999999998</v>
      </c>
    </row>
    <row r="532" spans="1:4" x14ac:dyDescent="0.25">
      <c r="A532" s="15" t="s">
        <v>486</v>
      </c>
      <c r="B532" s="16" t="s">
        <v>487</v>
      </c>
      <c r="C532" s="16"/>
      <c r="D532" s="17">
        <v>393.37635999999998</v>
      </c>
    </row>
    <row r="533" spans="1:4" x14ac:dyDescent="0.25">
      <c r="A533" s="18" t="s">
        <v>16</v>
      </c>
      <c r="B533" s="19" t="s">
        <v>487</v>
      </c>
      <c r="C533" s="19" t="s">
        <v>17</v>
      </c>
      <c r="D533" s="17">
        <v>393.37635999999998</v>
      </c>
    </row>
    <row r="534" spans="1:4" ht="38.25" x14ac:dyDescent="0.25">
      <c r="A534" s="12" t="s">
        <v>488</v>
      </c>
      <c r="B534" s="13" t="s">
        <v>489</v>
      </c>
      <c r="C534" s="13"/>
      <c r="D534" s="14">
        <v>25605.17</v>
      </c>
    </row>
    <row r="535" spans="1:4" ht="89.25" x14ac:dyDescent="0.25">
      <c r="A535" s="15" t="s">
        <v>490</v>
      </c>
      <c r="B535" s="16" t="s">
        <v>491</v>
      </c>
      <c r="C535" s="16"/>
      <c r="D535" s="17">
        <v>25605.17</v>
      </c>
    </row>
    <row r="536" spans="1:4" ht="25.5" x14ac:dyDescent="0.25">
      <c r="A536" s="18" t="s">
        <v>110</v>
      </c>
      <c r="B536" s="19" t="s">
        <v>491</v>
      </c>
      <c r="C536" s="19" t="s">
        <v>111</v>
      </c>
      <c r="D536" s="17">
        <v>25605.17</v>
      </c>
    </row>
    <row r="537" spans="1:4" x14ac:dyDescent="0.25">
      <c r="A537" s="12" t="s">
        <v>492</v>
      </c>
      <c r="B537" s="13" t="s">
        <v>493</v>
      </c>
      <c r="C537" s="13"/>
      <c r="D537" s="14">
        <v>34549.305039999999</v>
      </c>
    </row>
    <row r="538" spans="1:4" ht="25.5" x14ac:dyDescent="0.25">
      <c r="A538" s="15" t="s">
        <v>231</v>
      </c>
      <c r="B538" s="16" t="s">
        <v>494</v>
      </c>
      <c r="C538" s="16"/>
      <c r="D538" s="17">
        <v>15251.150229999999</v>
      </c>
    </row>
    <row r="539" spans="1:4" x14ac:dyDescent="0.25">
      <c r="A539" s="18" t="s">
        <v>16</v>
      </c>
      <c r="B539" s="19" t="s">
        <v>494</v>
      </c>
      <c r="C539" s="19" t="s">
        <v>17</v>
      </c>
      <c r="D539" s="17">
        <v>15251.150229999999</v>
      </c>
    </row>
    <row r="540" spans="1:4" x14ac:dyDescent="0.25">
      <c r="A540" s="15" t="s">
        <v>56</v>
      </c>
      <c r="B540" s="16" t="s">
        <v>495</v>
      </c>
      <c r="C540" s="16"/>
      <c r="D540" s="17">
        <v>5433.0930099999996</v>
      </c>
    </row>
    <row r="541" spans="1:4" x14ac:dyDescent="0.25">
      <c r="A541" s="18" t="s">
        <v>16</v>
      </c>
      <c r="B541" s="19" t="s">
        <v>495</v>
      </c>
      <c r="C541" s="19" t="s">
        <v>17</v>
      </c>
      <c r="D541" s="17">
        <v>5433.0930099999996</v>
      </c>
    </row>
    <row r="542" spans="1:4" x14ac:dyDescent="0.25">
      <c r="A542" s="15" t="s">
        <v>496</v>
      </c>
      <c r="B542" s="16" t="s">
        <v>497</v>
      </c>
      <c r="C542" s="16"/>
      <c r="D542" s="17">
        <v>1101.47207</v>
      </c>
    </row>
    <row r="543" spans="1:4" x14ac:dyDescent="0.25">
      <c r="A543" s="18" t="s">
        <v>16</v>
      </c>
      <c r="B543" s="19" t="s">
        <v>497</v>
      </c>
      <c r="C543" s="19" t="s">
        <v>17</v>
      </c>
      <c r="D543" s="17">
        <v>309.27139</v>
      </c>
    </row>
    <row r="544" spans="1:4" x14ac:dyDescent="0.25">
      <c r="A544" s="18" t="s">
        <v>28</v>
      </c>
      <c r="B544" s="19" t="s">
        <v>497</v>
      </c>
      <c r="C544" s="19" t="s">
        <v>29</v>
      </c>
      <c r="D544" s="17">
        <v>792.20068000000003</v>
      </c>
    </row>
    <row r="545" spans="1:4" x14ac:dyDescent="0.25">
      <c r="A545" s="15" t="s">
        <v>498</v>
      </c>
      <c r="B545" s="16" t="s">
        <v>499</v>
      </c>
      <c r="C545" s="16"/>
      <c r="D545" s="17">
        <v>189.61283</v>
      </c>
    </row>
    <row r="546" spans="1:4" x14ac:dyDescent="0.25">
      <c r="A546" s="18" t="s">
        <v>16</v>
      </c>
      <c r="B546" s="19" t="s">
        <v>499</v>
      </c>
      <c r="C546" s="19" t="s">
        <v>17</v>
      </c>
      <c r="D546" s="17">
        <v>189.61283</v>
      </c>
    </row>
    <row r="547" spans="1:4" x14ac:dyDescent="0.25">
      <c r="A547" s="15" t="s">
        <v>486</v>
      </c>
      <c r="B547" s="16" t="s">
        <v>500</v>
      </c>
      <c r="C547" s="16"/>
      <c r="D547" s="17">
        <v>3041.9170399999998</v>
      </c>
    </row>
    <row r="548" spans="1:4" x14ac:dyDescent="0.25">
      <c r="A548" s="18" t="s">
        <v>16</v>
      </c>
      <c r="B548" s="19" t="s">
        <v>500</v>
      </c>
      <c r="C548" s="19" t="s">
        <v>17</v>
      </c>
      <c r="D548" s="17">
        <v>3041.9170399999998</v>
      </c>
    </row>
    <row r="549" spans="1:4" ht="25.5" x14ac:dyDescent="0.25">
      <c r="A549" s="15" t="s">
        <v>59</v>
      </c>
      <c r="B549" s="16" t="s">
        <v>501</v>
      </c>
      <c r="C549" s="16"/>
      <c r="D549" s="17">
        <v>1631.5207</v>
      </c>
    </row>
    <row r="550" spans="1:4" x14ac:dyDescent="0.25">
      <c r="A550" s="18" t="s">
        <v>16</v>
      </c>
      <c r="B550" s="19" t="s">
        <v>501</v>
      </c>
      <c r="C550" s="19" t="s">
        <v>17</v>
      </c>
      <c r="D550" s="17">
        <v>1631.5207</v>
      </c>
    </row>
    <row r="551" spans="1:4" ht="38.25" x14ac:dyDescent="0.25">
      <c r="A551" s="15" t="s">
        <v>502</v>
      </c>
      <c r="B551" s="16" t="s">
        <v>503</v>
      </c>
      <c r="C551" s="16"/>
      <c r="D551" s="17">
        <v>2000</v>
      </c>
    </row>
    <row r="552" spans="1:4" x14ac:dyDescent="0.25">
      <c r="A552" s="18" t="s">
        <v>16</v>
      </c>
      <c r="B552" s="19" t="s">
        <v>503</v>
      </c>
      <c r="C552" s="19" t="s">
        <v>17</v>
      </c>
      <c r="D552" s="17">
        <v>2000</v>
      </c>
    </row>
    <row r="553" spans="1:4" ht="25.5" x14ac:dyDescent="0.25">
      <c r="A553" s="15" t="s">
        <v>231</v>
      </c>
      <c r="B553" s="16" t="s">
        <v>504</v>
      </c>
      <c r="C553" s="16"/>
      <c r="D553" s="17">
        <v>5083.7167499999996</v>
      </c>
    </row>
    <row r="554" spans="1:4" x14ac:dyDescent="0.25">
      <c r="A554" s="18" t="s">
        <v>16</v>
      </c>
      <c r="B554" s="19" t="s">
        <v>504</v>
      </c>
      <c r="C554" s="19" t="s">
        <v>17</v>
      </c>
      <c r="D554" s="17">
        <v>5083.7167499999996</v>
      </c>
    </row>
    <row r="555" spans="1:4" x14ac:dyDescent="0.25">
      <c r="A555" s="15" t="s">
        <v>56</v>
      </c>
      <c r="B555" s="16" t="s">
        <v>505</v>
      </c>
      <c r="C555" s="16"/>
      <c r="D555" s="17">
        <v>816.82240999999999</v>
      </c>
    </row>
    <row r="556" spans="1:4" x14ac:dyDescent="0.25">
      <c r="A556" s="18" t="s">
        <v>16</v>
      </c>
      <c r="B556" s="19" t="s">
        <v>505</v>
      </c>
      <c r="C556" s="19" t="s">
        <v>17</v>
      </c>
      <c r="D556" s="17">
        <v>816.82240999999999</v>
      </c>
    </row>
    <row r="557" spans="1:4" ht="38.25" x14ac:dyDescent="0.25">
      <c r="A557" s="9" t="s">
        <v>506</v>
      </c>
      <c r="B557" s="10" t="s">
        <v>507</v>
      </c>
      <c r="C557" s="10"/>
      <c r="D557" s="11">
        <v>106053.39923</v>
      </c>
    </row>
    <row r="558" spans="1:4" ht="25.5" x14ac:dyDescent="0.25">
      <c r="A558" s="12" t="s">
        <v>508</v>
      </c>
      <c r="B558" s="13" t="s">
        <v>509</v>
      </c>
      <c r="C558" s="13"/>
      <c r="D558" s="14">
        <v>28166.515350000001</v>
      </c>
    </row>
    <row r="559" spans="1:4" ht="25.5" x14ac:dyDescent="0.25">
      <c r="A559" s="15" t="s">
        <v>510</v>
      </c>
      <c r="B559" s="16" t="s">
        <v>511</v>
      </c>
      <c r="C559" s="16"/>
      <c r="D559" s="17">
        <v>2506.40173</v>
      </c>
    </row>
    <row r="560" spans="1:4" x14ac:dyDescent="0.25">
      <c r="A560" s="18" t="s">
        <v>16</v>
      </c>
      <c r="B560" s="19" t="s">
        <v>511</v>
      </c>
      <c r="C560" s="19" t="s">
        <v>17</v>
      </c>
      <c r="D560" s="17">
        <v>2506.40173</v>
      </c>
    </row>
    <row r="561" spans="1:4" x14ac:dyDescent="0.25">
      <c r="A561" s="15" t="s">
        <v>512</v>
      </c>
      <c r="B561" s="16" t="s">
        <v>513</v>
      </c>
      <c r="C561" s="16"/>
      <c r="D561" s="17">
        <v>23279.513620000002</v>
      </c>
    </row>
    <row r="562" spans="1:4" x14ac:dyDescent="0.25">
      <c r="A562" s="18" t="s">
        <v>16</v>
      </c>
      <c r="B562" s="19" t="s">
        <v>513</v>
      </c>
      <c r="C562" s="19" t="s">
        <v>17</v>
      </c>
      <c r="D562" s="17">
        <v>23279.513620000002</v>
      </c>
    </row>
    <row r="563" spans="1:4" x14ac:dyDescent="0.25">
      <c r="A563" s="15" t="s">
        <v>56</v>
      </c>
      <c r="B563" s="16" t="s">
        <v>514</v>
      </c>
      <c r="C563" s="16"/>
      <c r="D563" s="17">
        <v>2380.6</v>
      </c>
    </row>
    <row r="564" spans="1:4" x14ac:dyDescent="0.25">
      <c r="A564" s="18" t="s">
        <v>16</v>
      </c>
      <c r="B564" s="19" t="s">
        <v>514</v>
      </c>
      <c r="C564" s="19" t="s">
        <v>17</v>
      </c>
      <c r="D564" s="17">
        <v>2380.6</v>
      </c>
    </row>
    <row r="565" spans="1:4" ht="25.5" x14ac:dyDescent="0.25">
      <c r="A565" s="12" t="s">
        <v>515</v>
      </c>
      <c r="B565" s="13" t="s">
        <v>516</v>
      </c>
      <c r="C565" s="13"/>
      <c r="D565" s="14">
        <v>38031.19788</v>
      </c>
    </row>
    <row r="566" spans="1:4" ht="25.5" x14ac:dyDescent="0.25">
      <c r="A566" s="15" t="s">
        <v>231</v>
      </c>
      <c r="B566" s="16" t="s">
        <v>517</v>
      </c>
      <c r="C566" s="16"/>
      <c r="D566" s="17">
        <v>8181.02171</v>
      </c>
    </row>
    <row r="567" spans="1:4" x14ac:dyDescent="0.25">
      <c r="A567" s="18" t="s">
        <v>16</v>
      </c>
      <c r="B567" s="19" t="s">
        <v>517</v>
      </c>
      <c r="C567" s="19" t="s">
        <v>17</v>
      </c>
      <c r="D567" s="17">
        <v>8181.02171</v>
      </c>
    </row>
    <row r="568" spans="1:4" ht="25.5" x14ac:dyDescent="0.25">
      <c r="A568" s="15" t="s">
        <v>59</v>
      </c>
      <c r="B568" s="16" t="s">
        <v>518</v>
      </c>
      <c r="C568" s="16"/>
      <c r="D568" s="17">
        <v>714.18</v>
      </c>
    </row>
    <row r="569" spans="1:4" x14ac:dyDescent="0.25">
      <c r="A569" s="18" t="s">
        <v>16</v>
      </c>
      <c r="B569" s="19" t="s">
        <v>518</v>
      </c>
      <c r="C569" s="19" t="s">
        <v>17</v>
      </c>
      <c r="D569" s="17">
        <v>714.18</v>
      </c>
    </row>
    <row r="570" spans="1:4" ht="25.5" x14ac:dyDescent="0.25">
      <c r="A570" s="15" t="s">
        <v>508</v>
      </c>
      <c r="B570" s="16" t="s">
        <v>519</v>
      </c>
      <c r="C570" s="16"/>
      <c r="D570" s="17">
        <v>22954.814409999999</v>
      </c>
    </row>
    <row r="571" spans="1:4" x14ac:dyDescent="0.25">
      <c r="A571" s="18" t="s">
        <v>16</v>
      </c>
      <c r="B571" s="19" t="s">
        <v>519</v>
      </c>
      <c r="C571" s="19" t="s">
        <v>17</v>
      </c>
      <c r="D571" s="17">
        <v>21664.80903</v>
      </c>
    </row>
    <row r="572" spans="1:4" x14ac:dyDescent="0.25">
      <c r="A572" s="18" t="s">
        <v>28</v>
      </c>
      <c r="B572" s="19" t="s">
        <v>519</v>
      </c>
      <c r="C572" s="19" t="s">
        <v>29</v>
      </c>
      <c r="D572" s="17">
        <v>1290.0053800000001</v>
      </c>
    </row>
    <row r="573" spans="1:4" ht="38.25" x14ac:dyDescent="0.25">
      <c r="A573" s="15" t="s">
        <v>502</v>
      </c>
      <c r="B573" s="16" t="s">
        <v>520</v>
      </c>
      <c r="C573" s="16"/>
      <c r="D573" s="17">
        <v>495.39623999999998</v>
      </c>
    </row>
    <row r="574" spans="1:4" x14ac:dyDescent="0.25">
      <c r="A574" s="18" t="s">
        <v>16</v>
      </c>
      <c r="B574" s="19" t="s">
        <v>520</v>
      </c>
      <c r="C574" s="19" t="s">
        <v>17</v>
      </c>
      <c r="D574" s="17">
        <v>495.39623999999998</v>
      </c>
    </row>
    <row r="575" spans="1:4" ht="25.5" x14ac:dyDescent="0.25">
      <c r="A575" s="15" t="s">
        <v>510</v>
      </c>
      <c r="B575" s="16" t="s">
        <v>521</v>
      </c>
      <c r="C575" s="16"/>
      <c r="D575" s="17">
        <v>24.687000000000001</v>
      </c>
    </row>
    <row r="576" spans="1:4" x14ac:dyDescent="0.25">
      <c r="A576" s="18" t="s">
        <v>16</v>
      </c>
      <c r="B576" s="19" t="s">
        <v>521</v>
      </c>
      <c r="C576" s="19" t="s">
        <v>17</v>
      </c>
      <c r="D576" s="17">
        <v>24.687000000000001</v>
      </c>
    </row>
    <row r="577" spans="1:4" x14ac:dyDescent="0.25">
      <c r="A577" s="15" t="s">
        <v>522</v>
      </c>
      <c r="B577" s="16" t="s">
        <v>523</v>
      </c>
      <c r="C577" s="16"/>
      <c r="D577" s="17">
        <v>235.14660000000001</v>
      </c>
    </row>
    <row r="578" spans="1:4" x14ac:dyDescent="0.25">
      <c r="A578" s="18" t="s">
        <v>16</v>
      </c>
      <c r="B578" s="19" t="s">
        <v>523</v>
      </c>
      <c r="C578" s="19" t="s">
        <v>17</v>
      </c>
      <c r="D578" s="17">
        <v>235.14660000000001</v>
      </c>
    </row>
    <row r="579" spans="1:4" ht="25.5" x14ac:dyDescent="0.25">
      <c r="A579" s="15" t="s">
        <v>231</v>
      </c>
      <c r="B579" s="16" t="s">
        <v>524</v>
      </c>
      <c r="C579" s="16"/>
      <c r="D579" s="17">
        <v>2727.0072399999999</v>
      </c>
    </row>
    <row r="580" spans="1:4" x14ac:dyDescent="0.25">
      <c r="A580" s="18" t="s">
        <v>16</v>
      </c>
      <c r="B580" s="19" t="s">
        <v>524</v>
      </c>
      <c r="C580" s="19" t="s">
        <v>17</v>
      </c>
      <c r="D580" s="17">
        <v>2727.0072399999999</v>
      </c>
    </row>
    <row r="581" spans="1:4" x14ac:dyDescent="0.25">
      <c r="A581" s="15" t="s">
        <v>56</v>
      </c>
      <c r="B581" s="16" t="s">
        <v>525</v>
      </c>
      <c r="C581" s="16"/>
      <c r="D581" s="17">
        <v>2698.9446800000001</v>
      </c>
    </row>
    <row r="582" spans="1:4" x14ac:dyDescent="0.25">
      <c r="A582" s="18" t="s">
        <v>16</v>
      </c>
      <c r="B582" s="19" t="s">
        <v>525</v>
      </c>
      <c r="C582" s="19" t="s">
        <v>17</v>
      </c>
      <c r="D582" s="17">
        <v>2698.9446800000001</v>
      </c>
    </row>
    <row r="583" spans="1:4" x14ac:dyDescent="0.25">
      <c r="A583" s="12" t="s">
        <v>526</v>
      </c>
      <c r="B583" s="13" t="s">
        <v>527</v>
      </c>
      <c r="C583" s="13"/>
      <c r="D583" s="14">
        <v>2000</v>
      </c>
    </row>
    <row r="584" spans="1:4" x14ac:dyDescent="0.25">
      <c r="A584" s="15" t="s">
        <v>528</v>
      </c>
      <c r="B584" s="16" t="s">
        <v>529</v>
      </c>
      <c r="C584" s="16"/>
      <c r="D584" s="17">
        <v>2000</v>
      </c>
    </row>
    <row r="585" spans="1:4" x14ac:dyDescent="0.25">
      <c r="A585" s="18" t="s">
        <v>16</v>
      </c>
      <c r="B585" s="19" t="s">
        <v>529</v>
      </c>
      <c r="C585" s="19" t="s">
        <v>17</v>
      </c>
      <c r="D585" s="17">
        <v>2000</v>
      </c>
    </row>
    <row r="586" spans="1:4" x14ac:dyDescent="0.25">
      <c r="A586" s="12" t="s">
        <v>530</v>
      </c>
      <c r="B586" s="13" t="s">
        <v>531</v>
      </c>
      <c r="C586" s="13"/>
      <c r="D586" s="14">
        <v>37855.686000000002</v>
      </c>
    </row>
    <row r="587" spans="1:4" ht="38.25" x14ac:dyDescent="0.25">
      <c r="A587" s="15" t="s">
        <v>532</v>
      </c>
      <c r="B587" s="16" t="s">
        <v>533</v>
      </c>
      <c r="C587" s="16"/>
      <c r="D587" s="17">
        <v>37855.686000000002</v>
      </c>
    </row>
    <row r="588" spans="1:4" x14ac:dyDescent="0.25">
      <c r="A588" s="18" t="s">
        <v>16</v>
      </c>
      <c r="B588" s="19" t="s">
        <v>533</v>
      </c>
      <c r="C588" s="19" t="s">
        <v>17</v>
      </c>
      <c r="D588" s="17">
        <v>37855.686000000002</v>
      </c>
    </row>
    <row r="589" spans="1:4" x14ac:dyDescent="0.25">
      <c r="A589" s="9" t="s">
        <v>534</v>
      </c>
      <c r="B589" s="10" t="s">
        <v>535</v>
      </c>
      <c r="C589" s="10"/>
      <c r="D589" s="11">
        <v>6000</v>
      </c>
    </row>
    <row r="590" spans="1:4" x14ac:dyDescent="0.25">
      <c r="A590" s="12" t="s">
        <v>536</v>
      </c>
      <c r="B590" s="13" t="s">
        <v>537</v>
      </c>
      <c r="C590" s="13"/>
      <c r="D590" s="14">
        <v>6000</v>
      </c>
    </row>
    <row r="591" spans="1:4" ht="25.5" x14ac:dyDescent="0.25">
      <c r="A591" s="15" t="s">
        <v>447</v>
      </c>
      <c r="B591" s="16" t="s">
        <v>538</v>
      </c>
      <c r="C591" s="16"/>
      <c r="D591" s="17">
        <v>5999.4</v>
      </c>
    </row>
    <row r="592" spans="1:4" ht="25.5" x14ac:dyDescent="0.25">
      <c r="A592" s="18" t="s">
        <v>449</v>
      </c>
      <c r="B592" s="19" t="s">
        <v>538</v>
      </c>
      <c r="C592" s="19" t="s">
        <v>450</v>
      </c>
      <c r="D592" s="17">
        <v>5999.4</v>
      </c>
    </row>
    <row r="593" spans="1:4" ht="25.5" x14ac:dyDescent="0.25">
      <c r="A593" s="15" t="s">
        <v>456</v>
      </c>
      <c r="B593" s="16" t="s">
        <v>539</v>
      </c>
      <c r="C593" s="16"/>
      <c r="D593" s="17">
        <v>0.6</v>
      </c>
    </row>
    <row r="594" spans="1:4" ht="25.5" x14ac:dyDescent="0.25">
      <c r="A594" s="20" t="s">
        <v>447</v>
      </c>
      <c r="B594" s="21" t="s">
        <v>539</v>
      </c>
      <c r="C594" s="21"/>
      <c r="D594" s="17">
        <v>0.6</v>
      </c>
    </row>
    <row r="595" spans="1:4" ht="25.5" x14ac:dyDescent="0.25">
      <c r="A595" s="18" t="s">
        <v>449</v>
      </c>
      <c r="B595" s="19" t="s">
        <v>539</v>
      </c>
      <c r="C595" s="19" t="s">
        <v>450</v>
      </c>
      <c r="D595" s="17">
        <v>0.6</v>
      </c>
    </row>
    <row r="596" spans="1:4" ht="29.25" thickBot="1" x14ac:dyDescent="0.3">
      <c r="A596" s="6" t="s">
        <v>540</v>
      </c>
      <c r="B596" s="7" t="s">
        <v>541</v>
      </c>
      <c r="C596" s="7"/>
      <c r="D596" s="8">
        <f>SUM(D597+D609+D623+D629+D657)</f>
        <v>73846.13248</v>
      </c>
    </row>
    <row r="597" spans="1:4" ht="25.5" x14ac:dyDescent="0.25">
      <c r="A597" s="9" t="s">
        <v>542</v>
      </c>
      <c r="B597" s="10" t="s">
        <v>543</v>
      </c>
      <c r="C597" s="10"/>
      <c r="D597" s="11">
        <v>1631.60509</v>
      </c>
    </row>
    <row r="598" spans="1:4" ht="25.5" x14ac:dyDescent="0.25">
      <c r="A598" s="12" t="s">
        <v>544</v>
      </c>
      <c r="B598" s="13" t="s">
        <v>545</v>
      </c>
      <c r="C598" s="13"/>
      <c r="D598" s="14">
        <v>1631.60509</v>
      </c>
    </row>
    <row r="599" spans="1:4" ht="51" x14ac:dyDescent="0.25">
      <c r="A599" s="15" t="s">
        <v>546</v>
      </c>
      <c r="B599" s="16" t="s">
        <v>547</v>
      </c>
      <c r="C599" s="16"/>
      <c r="D599" s="17">
        <v>100.607</v>
      </c>
    </row>
    <row r="600" spans="1:4" x14ac:dyDescent="0.25">
      <c r="A600" s="18" t="s">
        <v>217</v>
      </c>
      <c r="B600" s="19" t="s">
        <v>547</v>
      </c>
      <c r="C600" s="19" t="s">
        <v>218</v>
      </c>
      <c r="D600" s="17">
        <v>100.607</v>
      </c>
    </row>
    <row r="601" spans="1:4" ht="25.5" x14ac:dyDescent="0.25">
      <c r="A601" s="15" t="s">
        <v>548</v>
      </c>
      <c r="B601" s="16" t="s">
        <v>549</v>
      </c>
      <c r="C601" s="16"/>
      <c r="D601" s="17">
        <v>588.25250000000005</v>
      </c>
    </row>
    <row r="602" spans="1:4" x14ac:dyDescent="0.25">
      <c r="A602" s="18" t="s">
        <v>16</v>
      </c>
      <c r="B602" s="19" t="s">
        <v>549</v>
      </c>
      <c r="C602" s="19" t="s">
        <v>17</v>
      </c>
      <c r="D602" s="17">
        <v>588.25250000000005</v>
      </c>
    </row>
    <row r="603" spans="1:4" x14ac:dyDescent="0.25">
      <c r="A603" s="15" t="s">
        <v>550</v>
      </c>
      <c r="B603" s="16" t="s">
        <v>551</v>
      </c>
      <c r="C603" s="16"/>
      <c r="D603" s="17">
        <v>215</v>
      </c>
    </row>
    <row r="604" spans="1:4" x14ac:dyDescent="0.25">
      <c r="A604" s="18" t="s">
        <v>16</v>
      </c>
      <c r="B604" s="19" t="s">
        <v>551</v>
      </c>
      <c r="C604" s="19" t="s">
        <v>17</v>
      </c>
      <c r="D604" s="17">
        <v>215</v>
      </c>
    </row>
    <row r="605" spans="1:4" x14ac:dyDescent="0.25">
      <c r="A605" s="15" t="s">
        <v>552</v>
      </c>
      <c r="B605" s="16" t="s">
        <v>553</v>
      </c>
      <c r="C605" s="16"/>
      <c r="D605" s="17">
        <v>568.65179999999998</v>
      </c>
    </row>
    <row r="606" spans="1:4" x14ac:dyDescent="0.25">
      <c r="A606" s="18" t="s">
        <v>16</v>
      </c>
      <c r="B606" s="19" t="s">
        <v>553</v>
      </c>
      <c r="C606" s="19" t="s">
        <v>17</v>
      </c>
      <c r="D606" s="17">
        <v>568.65179999999998</v>
      </c>
    </row>
    <row r="607" spans="1:4" x14ac:dyDescent="0.25">
      <c r="A607" s="15" t="s">
        <v>554</v>
      </c>
      <c r="B607" s="16" t="s">
        <v>555</v>
      </c>
      <c r="C607" s="16"/>
      <c r="D607" s="17">
        <v>159.09379000000001</v>
      </c>
    </row>
    <row r="608" spans="1:4" ht="38.25" x14ac:dyDescent="0.25">
      <c r="A608" s="18" t="s">
        <v>373</v>
      </c>
      <c r="B608" s="19" t="s">
        <v>555</v>
      </c>
      <c r="C608" s="19" t="s">
        <v>374</v>
      </c>
      <c r="D608" s="17">
        <v>159.09379000000001</v>
      </c>
    </row>
    <row r="609" spans="1:4" x14ac:dyDescent="0.25">
      <c r="A609" s="9" t="s">
        <v>556</v>
      </c>
      <c r="B609" s="10" t="s">
        <v>557</v>
      </c>
      <c r="C609" s="10"/>
      <c r="D609" s="11">
        <v>1403.2637400000001</v>
      </c>
    </row>
    <row r="610" spans="1:4" x14ac:dyDescent="0.25">
      <c r="A610" s="12" t="s">
        <v>558</v>
      </c>
      <c r="B610" s="13" t="s">
        <v>559</v>
      </c>
      <c r="C610" s="13"/>
      <c r="D610" s="14">
        <v>872.90228999999999</v>
      </c>
    </row>
    <row r="611" spans="1:4" x14ac:dyDescent="0.25">
      <c r="A611" s="15" t="s">
        <v>207</v>
      </c>
      <c r="B611" s="16" t="s">
        <v>560</v>
      </c>
      <c r="C611" s="16"/>
      <c r="D611" s="17">
        <v>872.90228999999999</v>
      </c>
    </row>
    <row r="612" spans="1:4" x14ac:dyDescent="0.25">
      <c r="A612" s="18" t="s">
        <v>209</v>
      </c>
      <c r="B612" s="19" t="s">
        <v>560</v>
      </c>
      <c r="C612" s="19" t="s">
        <v>210</v>
      </c>
      <c r="D612" s="17">
        <v>573.70794000000001</v>
      </c>
    </row>
    <row r="613" spans="1:4" ht="38.25" x14ac:dyDescent="0.25">
      <c r="A613" s="18" t="s">
        <v>213</v>
      </c>
      <c r="B613" s="19" t="s">
        <v>560</v>
      </c>
      <c r="C613" s="19" t="s">
        <v>214</v>
      </c>
      <c r="D613" s="17">
        <v>173.5042</v>
      </c>
    </row>
    <row r="614" spans="1:4" x14ac:dyDescent="0.25">
      <c r="A614" s="18" t="s">
        <v>16</v>
      </c>
      <c r="B614" s="19" t="s">
        <v>560</v>
      </c>
      <c r="C614" s="19" t="s">
        <v>17</v>
      </c>
      <c r="D614" s="17">
        <v>71.255970000000005</v>
      </c>
    </row>
    <row r="615" spans="1:4" x14ac:dyDescent="0.25">
      <c r="A615" s="18" t="s">
        <v>28</v>
      </c>
      <c r="B615" s="19" t="s">
        <v>560</v>
      </c>
      <c r="C615" s="19" t="s">
        <v>29</v>
      </c>
      <c r="D615" s="17">
        <v>54.434179999999998</v>
      </c>
    </row>
    <row r="616" spans="1:4" ht="63.75" x14ac:dyDescent="0.25">
      <c r="A616" s="12" t="s">
        <v>561</v>
      </c>
      <c r="B616" s="13" t="s">
        <v>562</v>
      </c>
      <c r="C616" s="13"/>
      <c r="D616" s="14">
        <v>530.36144999999999</v>
      </c>
    </row>
    <row r="617" spans="1:4" ht="25.5" x14ac:dyDescent="0.25">
      <c r="A617" s="15" t="s">
        <v>563</v>
      </c>
      <c r="B617" s="16" t="s">
        <v>564</v>
      </c>
      <c r="C617" s="16"/>
      <c r="D617" s="17">
        <v>530.36144999999999</v>
      </c>
    </row>
    <row r="618" spans="1:4" ht="25.5" x14ac:dyDescent="0.25">
      <c r="A618" s="20" t="s">
        <v>565</v>
      </c>
      <c r="B618" s="21" t="s">
        <v>564</v>
      </c>
      <c r="C618" s="21"/>
      <c r="D618" s="17">
        <v>530.36144999999999</v>
      </c>
    </row>
    <row r="619" spans="1:4" x14ac:dyDescent="0.25">
      <c r="A619" s="18" t="s">
        <v>209</v>
      </c>
      <c r="B619" s="19" t="s">
        <v>564</v>
      </c>
      <c r="C619" s="19" t="s">
        <v>210</v>
      </c>
      <c r="D619" s="17">
        <v>328.54791</v>
      </c>
    </row>
    <row r="620" spans="1:4" ht="38.25" x14ac:dyDescent="0.25">
      <c r="A620" s="18" t="s">
        <v>213</v>
      </c>
      <c r="B620" s="19" t="s">
        <v>564</v>
      </c>
      <c r="C620" s="19" t="s">
        <v>214</v>
      </c>
      <c r="D620" s="17">
        <v>95.203789999999998</v>
      </c>
    </row>
    <row r="621" spans="1:4" x14ac:dyDescent="0.25">
      <c r="A621" s="18" t="s">
        <v>16</v>
      </c>
      <c r="B621" s="19" t="s">
        <v>564</v>
      </c>
      <c r="C621" s="19" t="s">
        <v>17</v>
      </c>
      <c r="D621" s="17">
        <v>62.272750000000002</v>
      </c>
    </row>
    <row r="622" spans="1:4" x14ac:dyDescent="0.25">
      <c r="A622" s="18" t="s">
        <v>28</v>
      </c>
      <c r="B622" s="19" t="s">
        <v>564</v>
      </c>
      <c r="C622" s="19" t="s">
        <v>29</v>
      </c>
      <c r="D622" s="17">
        <v>44.337000000000003</v>
      </c>
    </row>
    <row r="623" spans="1:4" ht="25.5" x14ac:dyDescent="0.25">
      <c r="A623" s="9" t="s">
        <v>566</v>
      </c>
      <c r="B623" s="10" t="s">
        <v>567</v>
      </c>
      <c r="C623" s="10"/>
      <c r="D623" s="11">
        <v>1123.0999999999999</v>
      </c>
    </row>
    <row r="624" spans="1:4" ht="25.5" x14ac:dyDescent="0.25">
      <c r="A624" s="12" t="s">
        <v>568</v>
      </c>
      <c r="B624" s="13" t="s">
        <v>569</v>
      </c>
      <c r="C624" s="13"/>
      <c r="D624" s="14">
        <v>1123.0999999999999</v>
      </c>
    </row>
    <row r="625" spans="1:4" x14ac:dyDescent="0.25">
      <c r="A625" s="15" t="s">
        <v>570</v>
      </c>
      <c r="B625" s="16" t="s">
        <v>571</v>
      </c>
      <c r="C625" s="16"/>
      <c r="D625" s="17">
        <v>1123.0999999999999</v>
      </c>
    </row>
    <row r="626" spans="1:4" x14ac:dyDescent="0.25">
      <c r="A626" s="18" t="s">
        <v>209</v>
      </c>
      <c r="B626" s="19" t="s">
        <v>571</v>
      </c>
      <c r="C626" s="19" t="s">
        <v>210</v>
      </c>
      <c r="D626" s="17">
        <v>773.98185000000001</v>
      </c>
    </row>
    <row r="627" spans="1:4" ht="38.25" x14ac:dyDescent="0.25">
      <c r="A627" s="18" t="s">
        <v>213</v>
      </c>
      <c r="B627" s="19" t="s">
        <v>571</v>
      </c>
      <c r="C627" s="19" t="s">
        <v>214</v>
      </c>
      <c r="D627" s="17">
        <v>229.91345000000001</v>
      </c>
    </row>
    <row r="628" spans="1:4" x14ac:dyDescent="0.25">
      <c r="A628" s="18" t="s">
        <v>16</v>
      </c>
      <c r="B628" s="19" t="s">
        <v>571</v>
      </c>
      <c r="C628" s="19" t="s">
        <v>17</v>
      </c>
      <c r="D628" s="17">
        <v>119.2047</v>
      </c>
    </row>
    <row r="629" spans="1:4" ht="25.5" x14ac:dyDescent="0.25">
      <c r="A629" s="9" t="s">
        <v>203</v>
      </c>
      <c r="B629" s="10" t="s">
        <v>572</v>
      </c>
      <c r="C629" s="10"/>
      <c r="D629" s="11">
        <v>69239.563649999996</v>
      </c>
    </row>
    <row r="630" spans="1:4" ht="25.5" x14ac:dyDescent="0.25">
      <c r="A630" s="12" t="s">
        <v>573</v>
      </c>
      <c r="B630" s="13" t="s">
        <v>574</v>
      </c>
      <c r="C630" s="13"/>
      <c r="D630" s="14">
        <v>46487.27448</v>
      </c>
    </row>
    <row r="631" spans="1:4" x14ac:dyDescent="0.25">
      <c r="A631" s="15" t="s">
        <v>575</v>
      </c>
      <c r="B631" s="16" t="s">
        <v>576</v>
      </c>
      <c r="C631" s="16"/>
      <c r="D631" s="17">
        <v>1884.8125600000001</v>
      </c>
    </row>
    <row r="632" spans="1:4" x14ac:dyDescent="0.25">
      <c r="A632" s="18" t="s">
        <v>209</v>
      </c>
      <c r="B632" s="19" t="s">
        <v>576</v>
      </c>
      <c r="C632" s="19" t="s">
        <v>210</v>
      </c>
      <c r="D632" s="17">
        <v>1486.53017</v>
      </c>
    </row>
    <row r="633" spans="1:4" ht="38.25" x14ac:dyDescent="0.25">
      <c r="A633" s="18" t="s">
        <v>213</v>
      </c>
      <c r="B633" s="19" t="s">
        <v>576</v>
      </c>
      <c r="C633" s="19" t="s">
        <v>214</v>
      </c>
      <c r="D633" s="17">
        <v>398.28239000000002</v>
      </c>
    </row>
    <row r="634" spans="1:4" x14ac:dyDescent="0.25">
      <c r="A634" s="15" t="s">
        <v>207</v>
      </c>
      <c r="B634" s="16" t="s">
        <v>577</v>
      </c>
      <c r="C634" s="16"/>
      <c r="D634" s="17">
        <v>42442.969169999997</v>
      </c>
    </row>
    <row r="635" spans="1:4" x14ac:dyDescent="0.25">
      <c r="A635" s="18" t="s">
        <v>209</v>
      </c>
      <c r="B635" s="19" t="s">
        <v>577</v>
      </c>
      <c r="C635" s="19" t="s">
        <v>210</v>
      </c>
      <c r="D635" s="17">
        <v>28215.699769999999</v>
      </c>
    </row>
    <row r="636" spans="1:4" ht="25.5" x14ac:dyDescent="0.25">
      <c r="A636" s="18" t="s">
        <v>211</v>
      </c>
      <c r="B636" s="19" t="s">
        <v>577</v>
      </c>
      <c r="C636" s="19" t="s">
        <v>212</v>
      </c>
      <c r="D636" s="17">
        <v>119.807</v>
      </c>
    </row>
    <row r="637" spans="1:4" ht="38.25" x14ac:dyDescent="0.25">
      <c r="A637" s="18" t="s">
        <v>213</v>
      </c>
      <c r="B637" s="19" t="s">
        <v>577</v>
      </c>
      <c r="C637" s="19" t="s">
        <v>214</v>
      </c>
      <c r="D637" s="17">
        <v>7480.7908399999997</v>
      </c>
    </row>
    <row r="638" spans="1:4" x14ac:dyDescent="0.25">
      <c r="A638" s="18" t="s">
        <v>16</v>
      </c>
      <c r="B638" s="19" t="s">
        <v>577</v>
      </c>
      <c r="C638" s="19" t="s">
        <v>17</v>
      </c>
      <c r="D638" s="17">
        <v>4705.9406399999998</v>
      </c>
    </row>
    <row r="639" spans="1:4" x14ac:dyDescent="0.25">
      <c r="A639" s="18" t="s">
        <v>28</v>
      </c>
      <c r="B639" s="19" t="s">
        <v>577</v>
      </c>
      <c r="C639" s="19" t="s">
        <v>29</v>
      </c>
      <c r="D639" s="17">
        <v>1769.70382</v>
      </c>
    </row>
    <row r="640" spans="1:4" ht="25.5" x14ac:dyDescent="0.25">
      <c r="A640" s="18" t="s">
        <v>34</v>
      </c>
      <c r="B640" s="19" t="s">
        <v>577</v>
      </c>
      <c r="C640" s="19" t="s">
        <v>35</v>
      </c>
      <c r="D640" s="17">
        <v>1.88913</v>
      </c>
    </row>
    <row r="641" spans="1:4" ht="25.5" x14ac:dyDescent="0.25">
      <c r="A641" s="18" t="s">
        <v>578</v>
      </c>
      <c r="B641" s="19" t="s">
        <v>577</v>
      </c>
      <c r="C641" s="19" t="s">
        <v>579</v>
      </c>
      <c r="D641" s="17">
        <v>104.88306</v>
      </c>
    </row>
    <row r="642" spans="1:4" x14ac:dyDescent="0.25">
      <c r="A642" s="18" t="s">
        <v>87</v>
      </c>
      <c r="B642" s="19" t="s">
        <v>577</v>
      </c>
      <c r="C642" s="19" t="s">
        <v>88</v>
      </c>
      <c r="D642" s="17">
        <v>36.795999999999999</v>
      </c>
    </row>
    <row r="643" spans="1:4" x14ac:dyDescent="0.25">
      <c r="A643" s="18" t="s">
        <v>30</v>
      </c>
      <c r="B643" s="19" t="s">
        <v>577</v>
      </c>
      <c r="C643" s="19" t="s">
        <v>31</v>
      </c>
      <c r="D643" s="17">
        <v>7.4589100000000004</v>
      </c>
    </row>
    <row r="644" spans="1:4" x14ac:dyDescent="0.25">
      <c r="A644" s="15" t="s">
        <v>20</v>
      </c>
      <c r="B644" s="16" t="s">
        <v>580</v>
      </c>
      <c r="C644" s="16"/>
      <c r="D644" s="17">
        <v>114.259</v>
      </c>
    </row>
    <row r="645" spans="1:4" x14ac:dyDescent="0.25">
      <c r="A645" s="18" t="s">
        <v>22</v>
      </c>
      <c r="B645" s="19" t="s">
        <v>580</v>
      </c>
      <c r="C645" s="19" t="s">
        <v>23</v>
      </c>
      <c r="D645" s="17">
        <v>114.259</v>
      </c>
    </row>
    <row r="646" spans="1:4" x14ac:dyDescent="0.25">
      <c r="A646" s="15" t="s">
        <v>581</v>
      </c>
      <c r="B646" s="16" t="s">
        <v>582</v>
      </c>
      <c r="C646" s="16"/>
      <c r="D646" s="17">
        <v>1802.56863</v>
      </c>
    </row>
    <row r="647" spans="1:4" x14ac:dyDescent="0.25">
      <c r="A647" s="18" t="s">
        <v>583</v>
      </c>
      <c r="B647" s="19" t="s">
        <v>582</v>
      </c>
      <c r="C647" s="19" t="s">
        <v>584</v>
      </c>
      <c r="D647" s="17">
        <v>1802.56863</v>
      </c>
    </row>
    <row r="648" spans="1:4" ht="25.5" x14ac:dyDescent="0.25">
      <c r="A648" s="15" t="s">
        <v>90</v>
      </c>
      <c r="B648" s="16" t="s">
        <v>585</v>
      </c>
      <c r="C648" s="16"/>
      <c r="D648" s="17">
        <v>242.66512</v>
      </c>
    </row>
    <row r="649" spans="1:4" x14ac:dyDescent="0.25">
      <c r="A649" s="18" t="s">
        <v>28</v>
      </c>
      <c r="B649" s="19" t="s">
        <v>585</v>
      </c>
      <c r="C649" s="19" t="s">
        <v>29</v>
      </c>
      <c r="D649" s="17">
        <v>242.66512</v>
      </c>
    </row>
    <row r="650" spans="1:4" x14ac:dyDescent="0.25">
      <c r="A650" s="12" t="s">
        <v>586</v>
      </c>
      <c r="B650" s="13" t="s">
        <v>587</v>
      </c>
      <c r="C650" s="13"/>
      <c r="D650" s="14">
        <v>22752.28917</v>
      </c>
    </row>
    <row r="651" spans="1:4" ht="25.5" x14ac:dyDescent="0.25">
      <c r="A651" s="15" t="s">
        <v>222</v>
      </c>
      <c r="B651" s="16" t="s">
        <v>588</v>
      </c>
      <c r="C651" s="16"/>
      <c r="D651" s="17">
        <v>22752.28917</v>
      </c>
    </row>
    <row r="652" spans="1:4" x14ac:dyDescent="0.25">
      <c r="A652" s="18" t="s">
        <v>12</v>
      </c>
      <c r="B652" s="19" t="s">
        <v>588</v>
      </c>
      <c r="C652" s="19" t="s">
        <v>13</v>
      </c>
      <c r="D652" s="17">
        <v>16978.084060000001</v>
      </c>
    </row>
    <row r="653" spans="1:4" ht="25.5" x14ac:dyDescent="0.25">
      <c r="A653" s="18" t="s">
        <v>14</v>
      </c>
      <c r="B653" s="19" t="s">
        <v>588</v>
      </c>
      <c r="C653" s="19" t="s">
        <v>15</v>
      </c>
      <c r="D653" s="17">
        <v>4560.2909399999999</v>
      </c>
    </row>
    <row r="654" spans="1:4" x14ac:dyDescent="0.25">
      <c r="A654" s="18" t="s">
        <v>16</v>
      </c>
      <c r="B654" s="19" t="s">
        <v>588</v>
      </c>
      <c r="C654" s="19" t="s">
        <v>17</v>
      </c>
      <c r="D654" s="17">
        <v>921.18899999999996</v>
      </c>
    </row>
    <row r="655" spans="1:4" ht="25.5" x14ac:dyDescent="0.25">
      <c r="A655" s="18" t="s">
        <v>34</v>
      </c>
      <c r="B655" s="19" t="s">
        <v>588</v>
      </c>
      <c r="C655" s="19" t="s">
        <v>35</v>
      </c>
      <c r="D655" s="17">
        <v>6.1811699999999998</v>
      </c>
    </row>
    <row r="656" spans="1:4" x14ac:dyDescent="0.25">
      <c r="A656" s="18" t="s">
        <v>217</v>
      </c>
      <c r="B656" s="19" t="s">
        <v>588</v>
      </c>
      <c r="C656" s="19" t="s">
        <v>218</v>
      </c>
      <c r="D656" s="17">
        <v>286.54399999999998</v>
      </c>
    </row>
    <row r="657" spans="1:4" ht="25.5" x14ac:dyDescent="0.25">
      <c r="A657" s="9" t="s">
        <v>589</v>
      </c>
      <c r="B657" s="10" t="s">
        <v>590</v>
      </c>
      <c r="C657" s="10"/>
      <c r="D657" s="11">
        <v>448.6</v>
      </c>
    </row>
    <row r="658" spans="1:4" ht="25.5" x14ac:dyDescent="0.25">
      <c r="A658" s="12" t="s">
        <v>591</v>
      </c>
      <c r="B658" s="13" t="s">
        <v>592</v>
      </c>
      <c r="C658" s="13"/>
      <c r="D658" s="14">
        <v>448.6</v>
      </c>
    </row>
    <row r="659" spans="1:4" ht="25.5" x14ac:dyDescent="0.25">
      <c r="A659" s="15" t="s">
        <v>593</v>
      </c>
      <c r="B659" s="16" t="s">
        <v>594</v>
      </c>
      <c r="C659" s="16"/>
      <c r="D659" s="17">
        <v>448.6</v>
      </c>
    </row>
    <row r="660" spans="1:4" x14ac:dyDescent="0.25">
      <c r="A660" s="18" t="s">
        <v>209</v>
      </c>
      <c r="B660" s="19" t="s">
        <v>594</v>
      </c>
      <c r="C660" s="19" t="s">
        <v>210</v>
      </c>
      <c r="D660" s="17">
        <v>334.42095</v>
      </c>
    </row>
    <row r="661" spans="1:4" ht="38.25" x14ac:dyDescent="0.25">
      <c r="A661" s="18" t="s">
        <v>213</v>
      </c>
      <c r="B661" s="19" t="s">
        <v>594</v>
      </c>
      <c r="C661" s="19" t="s">
        <v>214</v>
      </c>
      <c r="D661" s="17">
        <v>99.787149999999997</v>
      </c>
    </row>
    <row r="662" spans="1:4" x14ac:dyDescent="0.25">
      <c r="A662" s="18" t="s">
        <v>16</v>
      </c>
      <c r="B662" s="19" t="s">
        <v>594</v>
      </c>
      <c r="C662" s="19" t="s">
        <v>17</v>
      </c>
      <c r="D662" s="17">
        <v>14.3919</v>
      </c>
    </row>
    <row r="663" spans="1:4" ht="29.25" thickBot="1" x14ac:dyDescent="0.3">
      <c r="A663" s="6" t="s">
        <v>595</v>
      </c>
      <c r="B663" s="7" t="s">
        <v>596</v>
      </c>
      <c r="C663" s="7"/>
      <c r="D663" s="8">
        <f>SUM(D664+D680)</f>
        <v>5327.26469</v>
      </c>
    </row>
    <row r="664" spans="1:4" x14ac:dyDescent="0.25">
      <c r="A664" s="9" t="s">
        <v>597</v>
      </c>
      <c r="B664" s="10" t="s">
        <v>598</v>
      </c>
      <c r="C664" s="10"/>
      <c r="D664" s="11">
        <v>5304.26469</v>
      </c>
    </row>
    <row r="665" spans="1:4" x14ac:dyDescent="0.25">
      <c r="A665" s="12" t="s">
        <v>599</v>
      </c>
      <c r="B665" s="13" t="s">
        <v>600</v>
      </c>
      <c r="C665" s="13"/>
      <c r="D665" s="14">
        <v>52.47354</v>
      </c>
    </row>
    <row r="666" spans="1:4" x14ac:dyDescent="0.25">
      <c r="A666" s="15" t="s">
        <v>601</v>
      </c>
      <c r="B666" s="16" t="s">
        <v>602</v>
      </c>
      <c r="C666" s="16"/>
      <c r="D666" s="17">
        <v>52.47354</v>
      </c>
    </row>
    <row r="667" spans="1:4" x14ac:dyDescent="0.25">
      <c r="A667" s="18" t="s">
        <v>603</v>
      </c>
      <c r="B667" s="19" t="s">
        <v>602</v>
      </c>
      <c r="C667" s="19" t="s">
        <v>604</v>
      </c>
      <c r="D667" s="17">
        <v>52.47354</v>
      </c>
    </row>
    <row r="668" spans="1:4" ht="38.25" x14ac:dyDescent="0.25">
      <c r="A668" s="12" t="s">
        <v>605</v>
      </c>
      <c r="B668" s="13" t="s">
        <v>606</v>
      </c>
      <c r="C668" s="13"/>
      <c r="D668" s="14">
        <v>0</v>
      </c>
    </row>
    <row r="669" spans="1:4" x14ac:dyDescent="0.25">
      <c r="A669" s="15" t="s">
        <v>607</v>
      </c>
      <c r="B669" s="16" t="s">
        <v>608</v>
      </c>
      <c r="C669" s="16"/>
      <c r="D669" s="17">
        <v>0</v>
      </c>
    </row>
    <row r="670" spans="1:4" x14ac:dyDescent="0.25">
      <c r="A670" s="18" t="s">
        <v>609</v>
      </c>
      <c r="B670" s="19" t="s">
        <v>608</v>
      </c>
      <c r="C670" s="19" t="s">
        <v>610</v>
      </c>
      <c r="D670" s="17">
        <v>0</v>
      </c>
    </row>
    <row r="671" spans="1:4" x14ac:dyDescent="0.25">
      <c r="A671" s="15" t="s">
        <v>611</v>
      </c>
      <c r="B671" s="16" t="s">
        <v>612</v>
      </c>
      <c r="C671" s="16"/>
      <c r="D671" s="17">
        <v>0</v>
      </c>
    </row>
    <row r="672" spans="1:4" x14ac:dyDescent="0.25">
      <c r="A672" s="18" t="s">
        <v>609</v>
      </c>
      <c r="B672" s="19" t="s">
        <v>612</v>
      </c>
      <c r="C672" s="19" t="s">
        <v>610</v>
      </c>
      <c r="D672" s="17">
        <v>0</v>
      </c>
    </row>
    <row r="673" spans="1:4" x14ac:dyDescent="0.25">
      <c r="A673" s="12" t="s">
        <v>613</v>
      </c>
      <c r="B673" s="13" t="s">
        <v>614</v>
      </c>
      <c r="C673" s="13"/>
      <c r="D673" s="14">
        <v>5251.79115</v>
      </c>
    </row>
    <row r="674" spans="1:4" x14ac:dyDescent="0.25">
      <c r="A674" s="15" t="s">
        <v>207</v>
      </c>
      <c r="B674" s="16" t="s">
        <v>615</v>
      </c>
      <c r="C674" s="16"/>
      <c r="D674" s="17">
        <v>5251.79115</v>
      </c>
    </row>
    <row r="675" spans="1:4" x14ac:dyDescent="0.25">
      <c r="A675" s="18" t="s">
        <v>209</v>
      </c>
      <c r="B675" s="19" t="s">
        <v>615</v>
      </c>
      <c r="C675" s="19" t="s">
        <v>210</v>
      </c>
      <c r="D675" s="17">
        <v>4068.5648099999999</v>
      </c>
    </row>
    <row r="676" spans="1:4" ht="25.5" x14ac:dyDescent="0.25">
      <c r="A676" s="18" t="s">
        <v>211</v>
      </c>
      <c r="B676" s="19" t="s">
        <v>615</v>
      </c>
      <c r="C676" s="19" t="s">
        <v>212</v>
      </c>
      <c r="D676" s="17">
        <v>0</v>
      </c>
    </row>
    <row r="677" spans="1:4" ht="38.25" x14ac:dyDescent="0.25">
      <c r="A677" s="18" t="s">
        <v>213</v>
      </c>
      <c r="B677" s="19" t="s">
        <v>615</v>
      </c>
      <c r="C677" s="19" t="s">
        <v>214</v>
      </c>
      <c r="D677" s="17">
        <v>1043.3652500000001</v>
      </c>
    </row>
    <row r="678" spans="1:4" x14ac:dyDescent="0.25">
      <c r="A678" s="18" t="s">
        <v>16</v>
      </c>
      <c r="B678" s="19" t="s">
        <v>615</v>
      </c>
      <c r="C678" s="19" t="s">
        <v>17</v>
      </c>
      <c r="D678" s="17">
        <v>139.86108999999999</v>
      </c>
    </row>
    <row r="679" spans="1:4" x14ac:dyDescent="0.25">
      <c r="A679" s="18" t="s">
        <v>30</v>
      </c>
      <c r="B679" s="19" t="s">
        <v>615</v>
      </c>
      <c r="C679" s="19" t="s">
        <v>31</v>
      </c>
      <c r="D679" s="17">
        <v>0</v>
      </c>
    </row>
    <row r="680" spans="1:4" x14ac:dyDescent="0.25">
      <c r="A680" s="9" t="s">
        <v>616</v>
      </c>
      <c r="B680" s="10" t="s">
        <v>617</v>
      </c>
      <c r="C680" s="10"/>
      <c r="D680" s="11">
        <v>23</v>
      </c>
    </row>
    <row r="681" spans="1:4" ht="25.5" x14ac:dyDescent="0.25">
      <c r="A681" s="12" t="s">
        <v>618</v>
      </c>
      <c r="B681" s="13" t="s">
        <v>619</v>
      </c>
      <c r="C681" s="13"/>
      <c r="D681" s="14">
        <v>23</v>
      </c>
    </row>
    <row r="682" spans="1:4" x14ac:dyDescent="0.25">
      <c r="A682" s="15" t="s">
        <v>620</v>
      </c>
      <c r="B682" s="16" t="s">
        <v>621</v>
      </c>
      <c r="C682" s="16"/>
      <c r="D682" s="17">
        <v>23</v>
      </c>
    </row>
    <row r="683" spans="1:4" x14ac:dyDescent="0.25">
      <c r="A683" s="18" t="s">
        <v>16</v>
      </c>
      <c r="B683" s="19" t="s">
        <v>621</v>
      </c>
      <c r="C683" s="19" t="s">
        <v>17</v>
      </c>
      <c r="D683" s="17">
        <v>23</v>
      </c>
    </row>
    <row r="684" spans="1:4" ht="57.75" thickBot="1" x14ac:dyDescent="0.3">
      <c r="A684" s="6" t="s">
        <v>622</v>
      </c>
      <c r="B684" s="7" t="s">
        <v>623</v>
      </c>
      <c r="C684" s="7"/>
      <c r="D684" s="8">
        <v>50</v>
      </c>
    </row>
    <row r="685" spans="1:4" ht="25.5" x14ac:dyDescent="0.25">
      <c r="A685" s="12" t="s">
        <v>624</v>
      </c>
      <c r="B685" s="13" t="s">
        <v>625</v>
      </c>
      <c r="C685" s="13"/>
      <c r="D685" s="14">
        <v>50</v>
      </c>
    </row>
    <row r="686" spans="1:4" ht="25.5" x14ac:dyDescent="0.25">
      <c r="A686" s="15" t="s">
        <v>626</v>
      </c>
      <c r="B686" s="16" t="s">
        <v>627</v>
      </c>
      <c r="C686" s="16"/>
      <c r="D686" s="17">
        <v>50</v>
      </c>
    </row>
    <row r="687" spans="1:4" ht="25.5" x14ac:dyDescent="0.25">
      <c r="A687" s="20" t="s">
        <v>628</v>
      </c>
      <c r="B687" s="21" t="s">
        <v>627</v>
      </c>
      <c r="C687" s="21"/>
      <c r="D687" s="17">
        <v>50</v>
      </c>
    </row>
    <row r="688" spans="1:4" x14ac:dyDescent="0.25">
      <c r="A688" s="18" t="s">
        <v>186</v>
      </c>
      <c r="B688" s="19" t="s">
        <v>627</v>
      </c>
      <c r="C688" s="19" t="s">
        <v>187</v>
      </c>
      <c r="D688" s="17">
        <v>50</v>
      </c>
    </row>
    <row r="689" spans="1:4" ht="29.25" thickBot="1" x14ac:dyDescent="0.3">
      <c r="A689" s="6" t="s">
        <v>629</v>
      </c>
      <c r="B689" s="7" t="s">
        <v>630</v>
      </c>
      <c r="C689" s="7"/>
      <c r="D689" s="8">
        <v>0</v>
      </c>
    </row>
    <row r="690" spans="1:4" ht="25.5" x14ac:dyDescent="0.25">
      <c r="A690" s="12" t="s">
        <v>631</v>
      </c>
      <c r="B690" s="13" t="s">
        <v>632</v>
      </c>
      <c r="C690" s="13"/>
      <c r="D690" s="14">
        <v>0</v>
      </c>
    </row>
    <row r="691" spans="1:4" x14ac:dyDescent="0.25">
      <c r="A691" s="15" t="s">
        <v>633</v>
      </c>
      <c r="B691" s="16" t="s">
        <v>634</v>
      </c>
      <c r="C691" s="16"/>
      <c r="D691" s="17">
        <v>0</v>
      </c>
    </row>
    <row r="692" spans="1:4" x14ac:dyDescent="0.25">
      <c r="A692" s="18" t="s">
        <v>30</v>
      </c>
      <c r="B692" s="19" t="s">
        <v>634</v>
      </c>
      <c r="C692" s="19" t="s">
        <v>31</v>
      </c>
      <c r="D692" s="17">
        <v>0</v>
      </c>
    </row>
    <row r="693" spans="1:4" ht="43.5" thickBot="1" x14ac:dyDescent="0.3">
      <c r="A693" s="6" t="s">
        <v>635</v>
      </c>
      <c r="B693" s="7" t="s">
        <v>636</v>
      </c>
      <c r="C693" s="7"/>
      <c r="D693" s="8">
        <v>5023.2397000000001</v>
      </c>
    </row>
    <row r="694" spans="1:4" ht="25.5" x14ac:dyDescent="0.25">
      <c r="A694" s="9" t="s">
        <v>637</v>
      </c>
      <c r="B694" s="10" t="s">
        <v>638</v>
      </c>
      <c r="C694" s="10"/>
      <c r="D694" s="11">
        <v>5023.2397000000001</v>
      </c>
    </row>
    <row r="695" spans="1:4" ht="25.5" x14ac:dyDescent="0.25">
      <c r="A695" s="12" t="s">
        <v>639</v>
      </c>
      <c r="B695" s="13" t="s">
        <v>640</v>
      </c>
      <c r="C695" s="13"/>
      <c r="D695" s="14">
        <v>516.6</v>
      </c>
    </row>
    <row r="696" spans="1:4" x14ac:dyDescent="0.25">
      <c r="A696" s="15" t="s">
        <v>552</v>
      </c>
      <c r="B696" s="16" t="s">
        <v>641</v>
      </c>
      <c r="C696" s="16"/>
      <c r="D696" s="17">
        <v>9.5</v>
      </c>
    </row>
    <row r="697" spans="1:4" x14ac:dyDescent="0.25">
      <c r="A697" s="18" t="s">
        <v>16</v>
      </c>
      <c r="B697" s="19" t="s">
        <v>641</v>
      </c>
      <c r="C697" s="19" t="s">
        <v>17</v>
      </c>
      <c r="D697" s="17">
        <v>9.5</v>
      </c>
    </row>
    <row r="698" spans="1:4" x14ac:dyDescent="0.25">
      <c r="A698" s="15" t="s">
        <v>607</v>
      </c>
      <c r="B698" s="16" t="s">
        <v>642</v>
      </c>
      <c r="C698" s="16"/>
      <c r="D698" s="17">
        <v>507.1</v>
      </c>
    </row>
    <row r="699" spans="1:4" x14ac:dyDescent="0.25">
      <c r="A699" s="18" t="s">
        <v>16</v>
      </c>
      <c r="B699" s="19" t="s">
        <v>642</v>
      </c>
      <c r="C699" s="19" t="s">
        <v>17</v>
      </c>
      <c r="D699" s="17">
        <v>57.1</v>
      </c>
    </row>
    <row r="700" spans="1:4" x14ac:dyDescent="0.25">
      <c r="A700" s="22" t="s">
        <v>16</v>
      </c>
      <c r="B700" s="23" t="s">
        <v>642</v>
      </c>
      <c r="C700" s="23" t="s">
        <v>17</v>
      </c>
      <c r="D700" s="17">
        <v>8.4</v>
      </c>
    </row>
    <row r="701" spans="1:4" x14ac:dyDescent="0.25">
      <c r="A701" s="22" t="s">
        <v>16</v>
      </c>
      <c r="B701" s="23" t="s">
        <v>642</v>
      </c>
      <c r="C701" s="23" t="s">
        <v>17</v>
      </c>
      <c r="D701" s="17">
        <v>32.200000000000003</v>
      </c>
    </row>
    <row r="702" spans="1:4" x14ac:dyDescent="0.25">
      <c r="A702" s="22" t="s">
        <v>16</v>
      </c>
      <c r="B702" s="23" t="s">
        <v>642</v>
      </c>
      <c r="C702" s="23" t="s">
        <v>17</v>
      </c>
      <c r="D702" s="17">
        <v>8.1</v>
      </c>
    </row>
    <row r="703" spans="1:4" ht="25.5" x14ac:dyDescent="0.25">
      <c r="A703" s="18" t="s">
        <v>449</v>
      </c>
      <c r="B703" s="19" t="s">
        <v>642</v>
      </c>
      <c r="C703" s="19" t="s">
        <v>450</v>
      </c>
      <c r="D703" s="17">
        <v>450</v>
      </c>
    </row>
    <row r="704" spans="1:4" x14ac:dyDescent="0.25">
      <c r="A704" s="12" t="s">
        <v>643</v>
      </c>
      <c r="B704" s="13" t="s">
        <v>644</v>
      </c>
      <c r="C704" s="13"/>
      <c r="D704" s="14">
        <v>4506.6396999999997</v>
      </c>
    </row>
    <row r="705" spans="1:4" x14ac:dyDescent="0.25">
      <c r="A705" s="15" t="s">
        <v>645</v>
      </c>
      <c r="B705" s="16" t="s">
        <v>646</v>
      </c>
      <c r="C705" s="16"/>
      <c r="D705" s="17">
        <v>1783</v>
      </c>
    </row>
    <row r="706" spans="1:4" x14ac:dyDescent="0.25">
      <c r="A706" s="18" t="s">
        <v>16</v>
      </c>
      <c r="B706" s="19" t="s">
        <v>646</v>
      </c>
      <c r="C706" s="19" t="s">
        <v>17</v>
      </c>
      <c r="D706" s="17">
        <v>1783</v>
      </c>
    </row>
    <row r="707" spans="1:4" ht="25.5" x14ac:dyDescent="0.25">
      <c r="A707" s="15" t="s">
        <v>647</v>
      </c>
      <c r="B707" s="16" t="s">
        <v>648</v>
      </c>
      <c r="C707" s="16"/>
      <c r="D707" s="17">
        <v>2723.6397000000002</v>
      </c>
    </row>
    <row r="708" spans="1:4" x14ac:dyDescent="0.25">
      <c r="A708" s="18" t="s">
        <v>16</v>
      </c>
      <c r="B708" s="19" t="s">
        <v>648</v>
      </c>
      <c r="C708" s="19" t="s">
        <v>17</v>
      </c>
      <c r="D708" s="17">
        <v>2723.6397000000002</v>
      </c>
    </row>
    <row r="709" spans="1:4" ht="57.75" thickBot="1" x14ac:dyDescent="0.3">
      <c r="A709" s="6" t="s">
        <v>649</v>
      </c>
      <c r="B709" s="7" t="s">
        <v>650</v>
      </c>
      <c r="C709" s="7"/>
      <c r="D709" s="8">
        <v>3338.2</v>
      </c>
    </row>
    <row r="710" spans="1:4" x14ac:dyDescent="0.25">
      <c r="A710" s="12" t="s">
        <v>651</v>
      </c>
      <c r="B710" s="13" t="s">
        <v>652</v>
      </c>
      <c r="C710" s="13"/>
      <c r="D710" s="14">
        <v>3338.2</v>
      </c>
    </row>
    <row r="711" spans="1:4" x14ac:dyDescent="0.25">
      <c r="A711" s="15" t="s">
        <v>653</v>
      </c>
      <c r="B711" s="16" t="s">
        <v>654</v>
      </c>
      <c r="C711" s="16"/>
      <c r="D711" s="17">
        <v>3338.2</v>
      </c>
    </row>
    <row r="712" spans="1:4" ht="38.25" x14ac:dyDescent="0.25">
      <c r="A712" s="20" t="s">
        <v>655</v>
      </c>
      <c r="B712" s="21" t="s">
        <v>654</v>
      </c>
      <c r="C712" s="21"/>
      <c r="D712" s="17">
        <v>3338.2</v>
      </c>
    </row>
    <row r="713" spans="1:4" x14ac:dyDescent="0.25">
      <c r="A713" s="18" t="s">
        <v>16</v>
      </c>
      <c r="B713" s="19" t="s">
        <v>654</v>
      </c>
      <c r="C713" s="19" t="s">
        <v>17</v>
      </c>
      <c r="D713" s="17">
        <v>3338.2</v>
      </c>
    </row>
    <row r="714" spans="1:4" ht="72" thickBot="1" x14ac:dyDescent="0.3">
      <c r="A714" s="6" t="s">
        <v>656</v>
      </c>
      <c r="B714" s="7" t="s">
        <v>657</v>
      </c>
      <c r="C714" s="7"/>
      <c r="D714" s="8">
        <f>SUM(D715+D722)</f>
        <v>857.05686999999989</v>
      </c>
    </row>
    <row r="715" spans="1:4" x14ac:dyDescent="0.25">
      <c r="A715" s="12" t="s">
        <v>658</v>
      </c>
      <c r="B715" s="13" t="s">
        <v>659</v>
      </c>
      <c r="C715" s="13"/>
      <c r="D715" s="14">
        <v>556.75383999999997</v>
      </c>
    </row>
    <row r="716" spans="1:4" ht="38.25" x14ac:dyDescent="0.25">
      <c r="A716" s="15" t="s">
        <v>660</v>
      </c>
      <c r="B716" s="16" t="s">
        <v>661</v>
      </c>
      <c r="C716" s="16"/>
      <c r="D716" s="17">
        <v>483.5</v>
      </c>
    </row>
    <row r="717" spans="1:4" x14ac:dyDescent="0.25">
      <c r="A717" s="18" t="s">
        <v>16</v>
      </c>
      <c r="B717" s="19" t="s">
        <v>661</v>
      </c>
      <c r="C717" s="19" t="s">
        <v>17</v>
      </c>
      <c r="D717" s="17">
        <v>483.5</v>
      </c>
    </row>
    <row r="718" spans="1:4" ht="25.5" x14ac:dyDescent="0.25">
      <c r="A718" s="15" t="s">
        <v>662</v>
      </c>
      <c r="B718" s="16" t="s">
        <v>663</v>
      </c>
      <c r="C718" s="16"/>
      <c r="D718" s="17">
        <v>68.37</v>
      </c>
    </row>
    <row r="719" spans="1:4" x14ac:dyDescent="0.25">
      <c r="A719" s="18" t="s">
        <v>16</v>
      </c>
      <c r="B719" s="19" t="s">
        <v>663</v>
      </c>
      <c r="C719" s="19" t="s">
        <v>17</v>
      </c>
      <c r="D719" s="17">
        <v>68.37</v>
      </c>
    </row>
    <row r="720" spans="1:4" ht="38.25" x14ac:dyDescent="0.25">
      <c r="A720" s="15" t="s">
        <v>660</v>
      </c>
      <c r="B720" s="16" t="s">
        <v>664</v>
      </c>
      <c r="C720" s="16"/>
      <c r="D720" s="17">
        <v>4.8838400000000002</v>
      </c>
    </row>
    <row r="721" spans="1:4" x14ac:dyDescent="0.25">
      <c r="A721" s="18" t="s">
        <v>16</v>
      </c>
      <c r="B721" s="19" t="s">
        <v>664</v>
      </c>
      <c r="C721" s="19" t="s">
        <v>17</v>
      </c>
      <c r="D721" s="17">
        <v>4.8838400000000002</v>
      </c>
    </row>
    <row r="722" spans="1:4" ht="25.5" x14ac:dyDescent="0.25">
      <c r="A722" s="12" t="s">
        <v>665</v>
      </c>
      <c r="B722" s="13" t="s">
        <v>666</v>
      </c>
      <c r="C722" s="13"/>
      <c r="D722" s="14">
        <v>300.30302999999998</v>
      </c>
    </row>
    <row r="723" spans="1:4" ht="38.25" x14ac:dyDescent="0.25">
      <c r="A723" s="15" t="s">
        <v>660</v>
      </c>
      <c r="B723" s="16" t="s">
        <v>667</v>
      </c>
      <c r="C723" s="16"/>
      <c r="D723" s="17">
        <v>297.3</v>
      </c>
    </row>
    <row r="724" spans="1:4" x14ac:dyDescent="0.25">
      <c r="A724" s="18" t="s">
        <v>16</v>
      </c>
      <c r="B724" s="19" t="s">
        <v>667</v>
      </c>
      <c r="C724" s="19" t="s">
        <v>17</v>
      </c>
      <c r="D724" s="17">
        <v>297.3</v>
      </c>
    </row>
    <row r="725" spans="1:4" ht="38.25" x14ac:dyDescent="0.25">
      <c r="A725" s="15" t="s">
        <v>660</v>
      </c>
      <c r="B725" s="16" t="s">
        <v>668</v>
      </c>
      <c r="C725" s="16"/>
      <c r="D725" s="17">
        <v>3.0030299999999999</v>
      </c>
    </row>
    <row r="726" spans="1:4" x14ac:dyDescent="0.25">
      <c r="A726" s="18" t="s">
        <v>16</v>
      </c>
      <c r="B726" s="19" t="s">
        <v>668</v>
      </c>
      <c r="C726" s="19" t="s">
        <v>17</v>
      </c>
      <c r="D726" s="17">
        <v>3.0030299999999999</v>
      </c>
    </row>
    <row r="727" spans="1:4" ht="15.75" thickBot="1" x14ac:dyDescent="0.3">
      <c r="A727" s="6" t="s">
        <v>669</v>
      </c>
      <c r="B727" s="7" t="s">
        <v>670</v>
      </c>
      <c r="C727" s="7"/>
      <c r="D727" s="8">
        <f>SUM(D728+D732+D734+D736+D740+D742+D746+D748+D755+D757+D760+D762+D765+D767+D769+D771)</f>
        <v>9634.6138299999984</v>
      </c>
    </row>
    <row r="728" spans="1:4" x14ac:dyDescent="0.25">
      <c r="A728" s="15" t="s">
        <v>671</v>
      </c>
      <c r="B728" s="16" t="s">
        <v>672</v>
      </c>
      <c r="C728" s="16"/>
      <c r="D728" s="17">
        <v>1300</v>
      </c>
    </row>
    <row r="729" spans="1:4" x14ac:dyDescent="0.25">
      <c r="A729" s="18" t="s">
        <v>209</v>
      </c>
      <c r="B729" s="19" t="s">
        <v>672</v>
      </c>
      <c r="C729" s="19" t="s">
        <v>210</v>
      </c>
      <c r="D729" s="17">
        <v>619.84351000000004</v>
      </c>
    </row>
    <row r="730" spans="1:4" ht="38.25" x14ac:dyDescent="0.25">
      <c r="A730" s="18" t="s">
        <v>213</v>
      </c>
      <c r="B730" s="19" t="s">
        <v>672</v>
      </c>
      <c r="C730" s="19" t="s">
        <v>214</v>
      </c>
      <c r="D730" s="17">
        <v>187.19279</v>
      </c>
    </row>
    <row r="731" spans="1:4" x14ac:dyDescent="0.25">
      <c r="A731" s="18" t="s">
        <v>217</v>
      </c>
      <c r="B731" s="19" t="s">
        <v>672</v>
      </c>
      <c r="C731" s="19" t="s">
        <v>218</v>
      </c>
      <c r="D731" s="17">
        <v>492.96370000000002</v>
      </c>
    </row>
    <row r="732" spans="1:4" ht="25.5" x14ac:dyDescent="0.25">
      <c r="A732" s="15" t="s">
        <v>101</v>
      </c>
      <c r="B732" s="16" t="s">
        <v>673</v>
      </c>
      <c r="C732" s="16"/>
      <c r="D732" s="17">
        <v>893.64112</v>
      </c>
    </row>
    <row r="733" spans="1:4" x14ac:dyDescent="0.25">
      <c r="A733" s="18" t="s">
        <v>16</v>
      </c>
      <c r="B733" s="19" t="s">
        <v>673</v>
      </c>
      <c r="C733" s="19" t="s">
        <v>17</v>
      </c>
      <c r="D733" s="17">
        <v>893.64112</v>
      </c>
    </row>
    <row r="734" spans="1:4" ht="38.25" x14ac:dyDescent="0.25">
      <c r="A734" s="20" t="s">
        <v>675</v>
      </c>
      <c r="B734" s="21" t="s">
        <v>674</v>
      </c>
      <c r="C734" s="21"/>
      <c r="D734" s="17">
        <v>10</v>
      </c>
    </row>
    <row r="735" spans="1:4" x14ac:dyDescent="0.25">
      <c r="A735" s="18" t="s">
        <v>16</v>
      </c>
      <c r="B735" s="19" t="s">
        <v>674</v>
      </c>
      <c r="C735" s="19" t="s">
        <v>17</v>
      </c>
      <c r="D735" s="17">
        <v>10</v>
      </c>
    </row>
    <row r="736" spans="1:4" ht="25.5" x14ac:dyDescent="0.25">
      <c r="A736" s="15" t="s">
        <v>676</v>
      </c>
      <c r="B736" s="16" t="s">
        <v>677</v>
      </c>
      <c r="C736" s="16"/>
      <c r="D736" s="17">
        <v>1703</v>
      </c>
    </row>
    <row r="737" spans="1:4" x14ac:dyDescent="0.25">
      <c r="A737" s="18" t="s">
        <v>209</v>
      </c>
      <c r="B737" s="19" t="s">
        <v>677</v>
      </c>
      <c r="C737" s="19" t="s">
        <v>210</v>
      </c>
      <c r="D737" s="17">
        <v>871.38729000000001</v>
      </c>
    </row>
    <row r="738" spans="1:4" ht="38.25" x14ac:dyDescent="0.25">
      <c r="A738" s="18" t="s">
        <v>213</v>
      </c>
      <c r="B738" s="19" t="s">
        <v>677</v>
      </c>
      <c r="C738" s="19" t="s">
        <v>214</v>
      </c>
      <c r="D738" s="17">
        <v>263.15870999999999</v>
      </c>
    </row>
    <row r="739" spans="1:4" x14ac:dyDescent="0.25">
      <c r="A739" s="18" t="s">
        <v>217</v>
      </c>
      <c r="B739" s="19" t="s">
        <v>677</v>
      </c>
      <c r="C739" s="19" t="s">
        <v>218</v>
      </c>
      <c r="D739" s="17">
        <v>568.45399999999995</v>
      </c>
    </row>
    <row r="740" spans="1:4" x14ac:dyDescent="0.25">
      <c r="A740" s="15" t="s">
        <v>103</v>
      </c>
      <c r="B740" s="16" t="s">
        <v>678</v>
      </c>
      <c r="C740" s="16"/>
      <c r="D740" s="17">
        <v>340.476</v>
      </c>
    </row>
    <row r="741" spans="1:4" x14ac:dyDescent="0.25">
      <c r="A741" s="18" t="s">
        <v>16</v>
      </c>
      <c r="B741" s="19" t="s">
        <v>678</v>
      </c>
      <c r="C741" s="19" t="s">
        <v>17</v>
      </c>
      <c r="D741" s="17">
        <v>340.476</v>
      </c>
    </row>
    <row r="742" spans="1:4" ht="25.5" x14ac:dyDescent="0.25">
      <c r="A742" s="20" t="s">
        <v>680</v>
      </c>
      <c r="B742" s="21" t="s">
        <v>679</v>
      </c>
      <c r="C742" s="21"/>
      <c r="D742" s="17">
        <v>1065.9386</v>
      </c>
    </row>
    <row r="743" spans="1:4" x14ac:dyDescent="0.25">
      <c r="A743" s="18" t="s">
        <v>209</v>
      </c>
      <c r="B743" s="19" t="s">
        <v>679</v>
      </c>
      <c r="C743" s="19" t="s">
        <v>210</v>
      </c>
      <c r="D743" s="17">
        <v>815.78431</v>
      </c>
    </row>
    <row r="744" spans="1:4" ht="38.25" x14ac:dyDescent="0.25">
      <c r="A744" s="18" t="s">
        <v>213</v>
      </c>
      <c r="B744" s="19" t="s">
        <v>679</v>
      </c>
      <c r="C744" s="19" t="s">
        <v>214</v>
      </c>
      <c r="D744" s="17">
        <v>243.32165000000001</v>
      </c>
    </row>
    <row r="745" spans="1:4" x14ac:dyDescent="0.25">
      <c r="A745" s="18" t="s">
        <v>16</v>
      </c>
      <c r="B745" s="19" t="s">
        <v>679</v>
      </c>
      <c r="C745" s="19" t="s">
        <v>17</v>
      </c>
      <c r="D745" s="17">
        <v>6.8326399999999996</v>
      </c>
    </row>
    <row r="746" spans="1:4" ht="38.25" x14ac:dyDescent="0.25">
      <c r="A746" s="20" t="s">
        <v>682</v>
      </c>
      <c r="B746" s="21" t="s">
        <v>681</v>
      </c>
      <c r="C746" s="21"/>
      <c r="D746" s="17">
        <v>10.35</v>
      </c>
    </row>
    <row r="747" spans="1:4" x14ac:dyDescent="0.25">
      <c r="A747" s="18" t="s">
        <v>16</v>
      </c>
      <c r="B747" s="19" t="s">
        <v>681</v>
      </c>
      <c r="C747" s="19" t="s">
        <v>17</v>
      </c>
      <c r="D747" s="17">
        <v>10.35</v>
      </c>
    </row>
    <row r="748" spans="1:4" x14ac:dyDescent="0.25">
      <c r="A748" s="15" t="s">
        <v>207</v>
      </c>
      <c r="B748" s="16" t="s">
        <v>683</v>
      </c>
      <c r="C748" s="16"/>
      <c r="D748" s="17">
        <v>2044.5616299999999</v>
      </c>
    </row>
    <row r="749" spans="1:4" x14ac:dyDescent="0.25">
      <c r="A749" s="18" t="s">
        <v>209</v>
      </c>
      <c r="B749" s="19" t="s">
        <v>683</v>
      </c>
      <c r="C749" s="19" t="s">
        <v>210</v>
      </c>
      <c r="D749" s="17">
        <v>1336.0636</v>
      </c>
    </row>
    <row r="750" spans="1:4" ht="25.5" x14ac:dyDescent="0.25">
      <c r="A750" s="18" t="s">
        <v>211</v>
      </c>
      <c r="B750" s="19" t="s">
        <v>683</v>
      </c>
      <c r="C750" s="19" t="s">
        <v>212</v>
      </c>
      <c r="D750" s="17">
        <v>10.15</v>
      </c>
    </row>
    <row r="751" spans="1:4" ht="38.25" x14ac:dyDescent="0.25">
      <c r="A751" s="18" t="s">
        <v>213</v>
      </c>
      <c r="B751" s="19" t="s">
        <v>683</v>
      </c>
      <c r="C751" s="19" t="s">
        <v>214</v>
      </c>
      <c r="D751" s="17">
        <v>357.94256999999999</v>
      </c>
    </row>
    <row r="752" spans="1:4" x14ac:dyDescent="0.25">
      <c r="A752" s="18" t="s">
        <v>16</v>
      </c>
      <c r="B752" s="19" t="s">
        <v>683</v>
      </c>
      <c r="C752" s="19" t="s">
        <v>17</v>
      </c>
      <c r="D752" s="17">
        <v>338.10599999999999</v>
      </c>
    </row>
    <row r="753" spans="1:4" x14ac:dyDescent="0.25">
      <c r="A753" s="18" t="s">
        <v>87</v>
      </c>
      <c r="B753" s="19" t="s">
        <v>683</v>
      </c>
      <c r="C753" s="19" t="s">
        <v>88</v>
      </c>
      <c r="D753" s="17">
        <v>1.2989999999999999</v>
      </c>
    </row>
    <row r="754" spans="1:4" x14ac:dyDescent="0.25">
      <c r="A754" s="18" t="s">
        <v>30</v>
      </c>
      <c r="B754" s="19" t="s">
        <v>683</v>
      </c>
      <c r="C754" s="19" t="s">
        <v>31</v>
      </c>
      <c r="D754" s="17">
        <v>1.0004599999999999</v>
      </c>
    </row>
    <row r="755" spans="1:4" x14ac:dyDescent="0.25">
      <c r="A755" s="15" t="s">
        <v>684</v>
      </c>
      <c r="B755" s="16" t="s">
        <v>685</v>
      </c>
      <c r="C755" s="16"/>
      <c r="D755" s="17">
        <v>95.751930000000002</v>
      </c>
    </row>
    <row r="756" spans="1:4" ht="25.5" x14ac:dyDescent="0.25">
      <c r="A756" s="18" t="s">
        <v>404</v>
      </c>
      <c r="B756" s="19" t="s">
        <v>685</v>
      </c>
      <c r="C756" s="19" t="s">
        <v>405</v>
      </c>
      <c r="D756" s="17">
        <v>95.751930000000002</v>
      </c>
    </row>
    <row r="757" spans="1:4" x14ac:dyDescent="0.25">
      <c r="A757" s="15" t="s">
        <v>215</v>
      </c>
      <c r="B757" s="16" t="s">
        <v>686</v>
      </c>
      <c r="C757" s="16"/>
      <c r="D757" s="17">
        <v>319.88004000000001</v>
      </c>
    </row>
    <row r="758" spans="1:4" x14ac:dyDescent="0.25">
      <c r="A758" s="18" t="s">
        <v>16</v>
      </c>
      <c r="B758" s="19" t="s">
        <v>686</v>
      </c>
      <c r="C758" s="19" t="s">
        <v>17</v>
      </c>
      <c r="D758" s="17">
        <v>306.38004000000001</v>
      </c>
    </row>
    <row r="759" spans="1:4" x14ac:dyDescent="0.25">
      <c r="A759" s="18" t="s">
        <v>217</v>
      </c>
      <c r="B759" s="19" t="s">
        <v>686</v>
      </c>
      <c r="C759" s="19" t="s">
        <v>218</v>
      </c>
      <c r="D759" s="17">
        <v>13.5</v>
      </c>
    </row>
    <row r="760" spans="1:4" x14ac:dyDescent="0.25">
      <c r="A760" s="15" t="s">
        <v>687</v>
      </c>
      <c r="B760" s="16" t="s">
        <v>688</v>
      </c>
      <c r="C760" s="16"/>
      <c r="D760" s="17">
        <v>145</v>
      </c>
    </row>
    <row r="761" spans="1:4" x14ac:dyDescent="0.25">
      <c r="A761" s="18" t="s">
        <v>30</v>
      </c>
      <c r="B761" s="19" t="s">
        <v>688</v>
      </c>
      <c r="C761" s="19" t="s">
        <v>31</v>
      </c>
      <c r="D761" s="17">
        <v>145</v>
      </c>
    </row>
    <row r="762" spans="1:4" x14ac:dyDescent="0.25">
      <c r="A762" s="15" t="s">
        <v>689</v>
      </c>
      <c r="B762" s="16" t="s">
        <v>690</v>
      </c>
      <c r="C762" s="16"/>
      <c r="D762" s="17">
        <v>1143.0194799999999</v>
      </c>
    </row>
    <row r="763" spans="1:4" x14ac:dyDescent="0.25">
      <c r="A763" s="18" t="s">
        <v>209</v>
      </c>
      <c r="B763" s="19" t="s">
        <v>690</v>
      </c>
      <c r="C763" s="19" t="s">
        <v>210</v>
      </c>
      <c r="D763" s="17">
        <v>902.49721999999997</v>
      </c>
    </row>
    <row r="764" spans="1:4" ht="38.25" x14ac:dyDescent="0.25">
      <c r="A764" s="18" t="s">
        <v>213</v>
      </c>
      <c r="B764" s="19" t="s">
        <v>690</v>
      </c>
      <c r="C764" s="19" t="s">
        <v>214</v>
      </c>
      <c r="D764" s="17">
        <v>240.52225999999999</v>
      </c>
    </row>
    <row r="765" spans="1:4" x14ac:dyDescent="0.25">
      <c r="A765" s="15" t="s">
        <v>691</v>
      </c>
      <c r="B765" s="16" t="s">
        <v>692</v>
      </c>
      <c r="C765" s="16"/>
      <c r="D765" s="17">
        <v>84</v>
      </c>
    </row>
    <row r="766" spans="1:4" ht="25.5" x14ac:dyDescent="0.25">
      <c r="A766" s="18" t="s">
        <v>34</v>
      </c>
      <c r="B766" s="19" t="s">
        <v>692</v>
      </c>
      <c r="C766" s="19" t="s">
        <v>35</v>
      </c>
      <c r="D766" s="17">
        <v>84</v>
      </c>
    </row>
    <row r="767" spans="1:4" x14ac:dyDescent="0.25">
      <c r="A767" s="15" t="s">
        <v>693</v>
      </c>
      <c r="B767" s="16" t="s">
        <v>694</v>
      </c>
      <c r="C767" s="16"/>
      <c r="D767" s="17">
        <v>106</v>
      </c>
    </row>
    <row r="768" spans="1:4" x14ac:dyDescent="0.25">
      <c r="A768" s="18" t="s">
        <v>16</v>
      </c>
      <c r="B768" s="19" t="s">
        <v>694</v>
      </c>
      <c r="C768" s="19" t="s">
        <v>17</v>
      </c>
      <c r="D768" s="17">
        <v>106</v>
      </c>
    </row>
    <row r="769" spans="1:4" ht="25.5" x14ac:dyDescent="0.25">
      <c r="A769" s="15" t="s">
        <v>112</v>
      </c>
      <c r="B769" s="16" t="s">
        <v>695</v>
      </c>
      <c r="C769" s="16"/>
      <c r="D769" s="17">
        <v>312.91003000000001</v>
      </c>
    </row>
    <row r="770" spans="1:4" x14ac:dyDescent="0.25">
      <c r="A770" s="18" t="s">
        <v>16</v>
      </c>
      <c r="B770" s="19" t="s">
        <v>695</v>
      </c>
      <c r="C770" s="19" t="s">
        <v>17</v>
      </c>
      <c r="D770" s="17">
        <v>312.91003000000001</v>
      </c>
    </row>
    <row r="771" spans="1:4" ht="25.5" x14ac:dyDescent="0.25">
      <c r="A771" s="15" t="s">
        <v>114</v>
      </c>
      <c r="B771" s="16" t="s">
        <v>696</v>
      </c>
      <c r="C771" s="16"/>
      <c r="D771" s="17">
        <v>60.085000000000001</v>
      </c>
    </row>
    <row r="772" spans="1:4" ht="15" customHeight="1" thickBot="1" x14ac:dyDescent="0.3">
      <c r="A772" s="18" t="s">
        <v>16</v>
      </c>
      <c r="B772" s="19" t="s">
        <v>696</v>
      </c>
      <c r="C772" s="19" t="s">
        <v>17</v>
      </c>
      <c r="D772" s="17">
        <v>60.085000000000001</v>
      </c>
    </row>
    <row r="773" spans="1:4" ht="15.75" hidden="1" thickBot="1" x14ac:dyDescent="0.3">
      <c r="A773" s="24"/>
      <c r="B773" s="25"/>
      <c r="C773" s="25"/>
      <c r="D773" s="25"/>
    </row>
    <row r="774" spans="1:4" ht="18" customHeight="1" thickBot="1" x14ac:dyDescent="0.3">
      <c r="A774" s="26" t="s">
        <v>697</v>
      </c>
      <c r="B774" s="27"/>
      <c r="C774" s="27"/>
      <c r="D774" s="28">
        <f>SUM(D11+D276+D306+D392+D428+D442+D482+D596+D663+D684+D689+D693+D709+D714+D727)</f>
        <v>983724.7916</v>
      </c>
    </row>
    <row r="775" spans="1:4" x14ac:dyDescent="0.25">
      <c r="A775" s="2"/>
      <c r="B775" s="2"/>
      <c r="C775" s="2"/>
      <c r="D775" s="2"/>
    </row>
    <row r="776" spans="1:4" x14ac:dyDescent="0.25">
      <c r="A776" s="37"/>
      <c r="B776" s="38"/>
      <c r="C776" s="38"/>
      <c r="D776" s="38"/>
    </row>
  </sheetData>
  <mergeCells count="5">
    <mergeCell ref="A6:D6"/>
    <mergeCell ref="A7:D7"/>
    <mergeCell ref="A8:D8"/>
    <mergeCell ref="A9:D9"/>
    <mergeCell ref="A776:D776"/>
  </mergeCells>
  <pageMargins left="0.70866141732283472" right="0.70866141732283472" top="0.55118110236220474" bottom="0.55118110236220474" header="0.31496062992125984" footer="0.31496062992125984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MAKET_GENERATOR&lt;/Code&gt;&#10;  &lt;ObjectCode&gt;MAKET_GENERATOR&lt;/ObjectCode&gt;&#10;  &lt;DocName&gt;Отчет об исполнении бюджета по целевым статьям и видам расход Вавож&lt;/DocName&gt;&#10;  &lt;VariantName&gt;Отчет об исполнении бюджета по целевым статьям и видам расход Вавож&lt;/VariantName&gt;&#10;  &lt;VariantLink xsi:nil=&quot;true&quot; /&gt;&#10;  &lt;ReportCode&gt;MAKET_4be0f5e7_651a_48c0_a3bb_cff65762824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8C3680C-E8EB-4057-891B-6876B2510C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user</cp:lastModifiedBy>
  <cp:lastPrinted>2024-04-08T04:41:45Z</cp:lastPrinted>
  <dcterms:created xsi:type="dcterms:W3CDTF">2024-03-15T06:19:54Z</dcterms:created>
  <dcterms:modified xsi:type="dcterms:W3CDTF">2024-04-08T04:42:10Z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по целевым статьям и видам расход Вавож</vt:lpwstr>
  </property>
  <property fmtid="{D5CDD505-2E9C-101B-9397-08002B2CF9AE}" pid="3" name="Название отчета">
    <vt:lpwstr>Отчет об исполнении бюджета по целевым статьям и видам расход Вавож.xlsx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23.2.3582.1215564821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