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Отчет!$A$1:$AP$9</definedName>
  </definedNames>
  <calcPr calcId="125725"/>
</workbook>
</file>

<file path=xl/calcChain.xml><?xml version="1.0" encoding="utf-8"?>
<calcChain xmlns="http://schemas.openxmlformats.org/spreadsheetml/2006/main">
  <c r="AP9" i="1"/>
  <c r="AP6"/>
  <c r="AP7"/>
  <c r="AP8"/>
  <c r="AP5"/>
  <c r="AK5"/>
  <c r="AM5" s="1"/>
  <c r="AK6"/>
  <c r="AM6" s="1"/>
  <c r="AK9"/>
  <c r="AM9" s="1"/>
  <c r="AK7"/>
  <c r="AM7" s="1"/>
  <c r="AK8"/>
  <c r="AM8" s="1"/>
</calcChain>
</file>

<file path=xl/sharedStrings.xml><?xml version="1.0" encoding="utf-8"?>
<sst xmlns="http://schemas.openxmlformats.org/spreadsheetml/2006/main" count="58" uniqueCount="58">
  <si>
    <t xml:space="preserve">Код </t>
  </si>
  <si>
    <t>Итого фактическое количество баллов</t>
  </si>
  <si>
    <t>Максимальное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</si>
  <si>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</si>
  <si>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</si>
  <si>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</si>
  <si>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</si>
  <si>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</si>
  <si>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</si>
  <si>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</si>
  <si>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</si>
  <si>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</si>
  <si>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</si>
  <si>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</si>
  <si>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</si>
  <si>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</si>
  <si>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</si>
  <si>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1.Качество бюджетного планирования</t>
  </si>
  <si>
    <t>2.Качество исполнения бюджета</t>
  </si>
  <si>
    <t>2.1 Доля не использованных на конец отчетного финансового года бюджетных ассигнований</t>
  </si>
  <si>
    <t>2.2 Отклонение фактических поступлений налоговых и неналоговых доходов, администрируемых главными администраторами доходов бюджета, от первоначального плана</t>
  </si>
  <si>
    <t>2.3 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</si>
  <si>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>2.4 Доля расходов, осуществляемых в рамках реализации муниципальных программ (подпрограмм), в общем объеме расходов главного администратора средств бюджета в отчетном финансовом году</t>
  </si>
  <si>
    <t>2.5 Эффективность управления просроченной кредиторской задолженностью</t>
  </si>
  <si>
    <t>2.6 Доля нецелевых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</si>
  <si>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2.7 Доля неэффективных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</si>
  <si>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2.8 Качество управления деятельностью муниципальных бюджетных учреждений Вавожского района</t>
  </si>
  <si>
    <t>1.2 Соблюдение срока представления предварительных объемов бюджетных ассигнований (бюджетной заявки) на очередной финансовый год и плановый период в Управление финансов</t>
  </si>
  <si>
    <t>1.1 Соблюдение срока представления реестра расходных обязательств в Управление финансов</t>
  </si>
  <si>
    <t>3.Качество ведения бюджетного (бухгалтерского) учета и составления бюджетной (бухгалтерской) отчетности</t>
  </si>
  <si>
    <t xml:space="preserve">3.1 Своевременность сдачи бюджетной и бухгалтерской отчетности в Управление финансов </t>
  </si>
  <si>
    <t xml:space="preserve">3.2 Качество бюджетной и бухгалтерской отчетности, представляемой главным администратором средств бюджета в Управление финансов </t>
  </si>
  <si>
    <t>4.Качество организации и осуществления финансового контроля</t>
  </si>
  <si>
    <t>4.1 Наличие (отсутствие) в структуре главного администратора средств бюджета подразделения по осуществлению финансового контроля либо специалистов, на которых возложена обязанность по проведению контрольных мероприятий</t>
  </si>
  <si>
    <t>4.2 Доля муниципальных учреждений, в которых главный администратор средств бюджета провел контрольные мероприятия в отчетном году, в общем количестве муниципальных учреждений, в отношении которых главный администратор средств бюджета осуществляет функции и полномочия учредителя</t>
  </si>
  <si>
    <t>4.3 Доля муниципальных учреждений, должностные лица которых привлечены к ответственности по результатам проведенных контрольных мероприятий, в общем количестве муниципальных учреждений, в которых по результатам контрольных мероприятий установлены нарушения</t>
  </si>
  <si>
    <t>4.4 Своевременность представления в Управление финансов отчета по контрольно-ревизионной работе</t>
  </si>
  <si>
    <t>4.5 Отсутствие расходов, взысканных с главного администратора средств бюджета и его подведомственных учреждений в соответствии с решениями налоговых органов</t>
  </si>
  <si>
    <t>4.6 Сумма, взысканная по исполнительным документам</t>
  </si>
  <si>
    <t>5. Качество оказания муниципальных услуг</t>
  </si>
  <si>
    <t>5.1 Наличие (отсутствие) правового акта главного администратора средств бюджета, утверждающего порядок составления, утверждения и ведения смет подведомственных муниципальных казенных учреждений</t>
  </si>
  <si>
    <t>5.2 Наличие (отсутствие) правового акта главного администратора средств бюджета, утверждающего порядок составления и утверждения планов финансово-хозяйственной деятельности муниципальных бюджетных, в отношении которых главный администратор средств бюджета осуществляет функции и полномочия учредителя</t>
  </si>
  <si>
    <t>5.3 Доля муниципальных бюджетных учреждений, в отношении которых главный администратор средств бюджета осуществляет функции и полномочия учредителя, выполнивших муниципальные задания на 100%, в общем объеме муниципальных учреждений, для которых главный администратор средств бюджета установил муниципальные задания</t>
  </si>
  <si>
    <t>5.4 Доля муниципальных бюджетных учреждений, в отношении которых главный администратор средств бюджета осуществляет функции и полномочия учредителя, для которых установлены количественно измеримые финансовые санкции (штрафы, изъятия) за нарушения условий выполнения муниципальных заданий</t>
  </si>
  <si>
    <t>5.5 Доля муниципальных учреждений, в отношении которых главный администратор средств бюджета осуществляет функции и полномочия учредителя, для руководителей которых оплата труда определяется с учетом результатов их профессиональной деятельности</t>
  </si>
  <si>
    <t>5.6 Периодичность мониторинга выполнения муниципальных заданий муниципальных бюджетных учреждений, в отношении которых главный администратор средств бюджета осуществляет функции и полномочия учредителя</t>
  </si>
  <si>
    <t>5.7 Наличие (отсутствие) нормативного правового акта, утверждающего значения нормативных затрат на оказание муниципальных услуг (выполнение муниципальных работ)</t>
  </si>
  <si>
    <t>5.8 Доля муниципальных учреждений,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(без учета заработной платы руководителя, заместителей руководителя, главного бухгалтера) за отчетный финансовый год превысил предельный уровень (в кратности до 4)</t>
  </si>
  <si>
    <t>5.9 Динамика объема доходов от оказания платных муниципальных услуг (выполнения платных муниципальных работ)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учредителя, в отчетном году в сравнении с предыдущим годом</t>
  </si>
  <si>
    <t>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</si>
  <si>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6.1 Размещение на сайтах в  сети "Интернет" отчетов о реализации муниципальных программ муниципального образования «Муниципальный округ Вавожский район Удмуртской Республики»</t>
  </si>
  <si>
    <t>6.2 Полнота отражения информации о начислениях в Государственной информационной системе о муниципальных платежах (далее - ГИС ГМП)</t>
  </si>
  <si>
    <t>6.3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муниципальные задания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</si>
  <si>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6.4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планы финансово-хозяйственной деятельности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</si>
  <si>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6.5 Доля муниципальных казенных учреждений, разместивших на официальном сайте Российской Федерации для размещения информации о муниципальных учреждениях (www.bus.gov.ru) показатели бюджетной сметы на отчетный финансовый год и на плановый период (в процентах от общего количества муниципальных казенных учреждений, в отношении которых главный администратор средств бюджета осуществляет функции и полномочия учредителя)</t>
  </si>
  <si>
    <t>6.6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отчеты о результатах деятельности и об использовании закрепленного за ними муниципального имущества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</si>
  <si>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6.7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баланс учреждения (форма 0503130 - для казенных учреждений; форма 0503730 - для бюджетных и автономных учреждений)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</si>
  <si>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Отчет об итогах годового мониторинга качества финансового менеджмента, осуществляемого   главными администраторами средств бюджета муниципального образования "Муниципальный округ  Вавожский район  Удмуртской Республики", за 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</si>
</sst>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20"/>
      <color theme="1"/>
      <name val="Calibri"/>
      <family val="2"/>
      <charset val="204"/>
      <scheme val="minor"/>
    </font>
    <font>
      <sz val="17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5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21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"/>
  <sheetViews>
    <sheetView tabSelected="1" view="pageBreakPreview" zoomScale="50" zoomScaleNormal="60" zoomScaleSheetLayoutView="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J11" sqref="AJ11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31.7109375" style="1" customWidth="1"/>
    <col min="4" max="4" width="27.140625" style="1" customWidth="1"/>
    <col min="5" max="5" width="28.28515625" style="1" customWidth="1"/>
    <col min="6" max="6" width="26.5703125" style="1" customWidth="1"/>
    <col min="7" max="7" width="44.28515625" style="1" customWidth="1"/>
    <col min="8" max="8" width="26.5703125" style="1" customWidth="1"/>
    <col min="9" max="21" width="28.7109375" style="1" customWidth="1"/>
    <col min="22" max="22" width="32.7109375" style="1" customWidth="1"/>
    <col min="23" max="23" width="40.42578125" style="1" customWidth="1"/>
    <col min="24" max="24" width="33.28515625" style="1" customWidth="1"/>
    <col min="25" max="27" width="28.7109375" style="1" customWidth="1"/>
    <col min="28" max="28" width="37.85546875" style="1" customWidth="1"/>
    <col min="29" max="29" width="35.85546875" style="1" customWidth="1"/>
    <col min="30" max="31" width="28.7109375" style="1" customWidth="1"/>
    <col min="32" max="32" width="44.7109375" style="1" customWidth="1"/>
    <col min="33" max="33" width="45.28515625" style="1" customWidth="1"/>
    <col min="34" max="34" width="44.140625" style="1" customWidth="1"/>
    <col min="35" max="35" width="49.28515625" style="1" customWidth="1"/>
    <col min="36" max="36" width="52.140625" style="1" customWidth="1"/>
    <col min="37" max="37" width="22" style="1" customWidth="1"/>
    <col min="38" max="38" width="19.140625" style="1" customWidth="1"/>
    <col min="39" max="39" width="22.28515625" style="1" customWidth="1"/>
    <col min="40" max="40" width="18.28515625" style="1" customWidth="1"/>
    <col min="41" max="41" width="15.140625" style="1" hidden="1" customWidth="1"/>
    <col min="42" max="42" width="24.85546875" style="1" customWidth="1"/>
    <col min="43" max="16384" width="9.140625" style="1"/>
  </cols>
  <sheetData>
    <row r="1" spans="1:44" ht="57" customHeight="1">
      <c r="A1" s="42" t="s">
        <v>57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44" ht="65.25" customHeight="1">
      <c r="A2" s="31" t="s">
        <v>0</v>
      </c>
      <c r="B2" s="31" t="s">
        <v>7</v>
      </c>
      <c r="C2" s="37" t="s">
        <v>17</v>
      </c>
      <c r="D2" s="46"/>
      <c r="E2" s="37" t="s">
        <v>18</v>
      </c>
      <c r="F2" s="38"/>
      <c r="G2" s="38"/>
      <c r="H2" s="38"/>
      <c r="I2" s="38"/>
      <c r="J2" s="38"/>
      <c r="K2" s="38"/>
      <c r="L2" s="39"/>
      <c r="M2" s="40" t="s">
        <v>29</v>
      </c>
      <c r="N2" s="41"/>
      <c r="O2" s="48" t="s">
        <v>32</v>
      </c>
      <c r="P2" s="52"/>
      <c r="Q2" s="52"/>
      <c r="R2" s="52"/>
      <c r="S2" s="52"/>
      <c r="T2" s="53"/>
      <c r="U2" s="48" t="s">
        <v>39</v>
      </c>
      <c r="V2" s="49"/>
      <c r="W2" s="49"/>
      <c r="X2" s="49"/>
      <c r="Y2" s="49"/>
      <c r="Z2" s="49"/>
      <c r="AA2" s="49"/>
      <c r="AB2" s="49"/>
      <c r="AC2" s="50"/>
      <c r="AD2" s="48" t="s">
        <v>49</v>
      </c>
      <c r="AE2" s="49"/>
      <c r="AF2" s="49"/>
      <c r="AG2" s="49"/>
      <c r="AH2" s="49"/>
      <c r="AI2" s="49"/>
      <c r="AJ2" s="49"/>
      <c r="AK2" s="31" t="s">
        <v>1</v>
      </c>
      <c r="AL2" s="31" t="s">
        <v>2</v>
      </c>
      <c r="AM2" s="31" t="s">
        <v>3</v>
      </c>
      <c r="AN2" s="43" t="s">
        <v>4</v>
      </c>
      <c r="AO2" s="43" t="s">
        <v>5</v>
      </c>
      <c r="AP2" s="31" t="s">
        <v>6</v>
      </c>
    </row>
    <row r="3" spans="1:44" ht="281.25" customHeight="1">
      <c r="A3" s="35"/>
      <c r="B3" s="35"/>
      <c r="C3" s="35" t="s">
        <v>28</v>
      </c>
      <c r="D3" s="31" t="s">
        <v>27</v>
      </c>
      <c r="E3" s="35" t="s">
        <v>19</v>
      </c>
      <c r="F3" s="35" t="s">
        <v>20</v>
      </c>
      <c r="G3" s="35" t="s">
        <v>21</v>
      </c>
      <c r="H3" s="35" t="s">
        <v>22</v>
      </c>
      <c r="I3" s="35" t="s">
        <v>23</v>
      </c>
      <c r="J3" s="31" t="s">
        <v>24</v>
      </c>
      <c r="K3" s="31" t="s">
        <v>25</v>
      </c>
      <c r="L3" s="31" t="s">
        <v>26</v>
      </c>
      <c r="M3" s="31" t="s">
        <v>30</v>
      </c>
      <c r="N3" s="31" t="s">
        <v>31</v>
      </c>
      <c r="O3" s="31" t="s">
        <v>33</v>
      </c>
      <c r="P3" s="31" t="s">
        <v>34</v>
      </c>
      <c r="Q3" s="31" t="s">
        <v>35</v>
      </c>
      <c r="R3" s="31" t="s">
        <v>36</v>
      </c>
      <c r="S3" s="31" t="s">
        <v>37</v>
      </c>
      <c r="T3" s="31" t="s">
        <v>38</v>
      </c>
      <c r="U3" s="31" t="s">
        <v>40</v>
      </c>
      <c r="V3" s="31" t="s">
        <v>41</v>
      </c>
      <c r="W3" s="31" t="s">
        <v>42</v>
      </c>
      <c r="X3" s="31" t="s">
        <v>43</v>
      </c>
      <c r="Y3" s="31" t="s">
        <v>44</v>
      </c>
      <c r="Z3" s="31" t="s">
        <v>45</v>
      </c>
      <c r="AA3" s="31" t="s">
        <v>46</v>
      </c>
      <c r="AB3" s="31" t="s">
        <v>47</v>
      </c>
      <c r="AC3" s="31" t="s">
        <v>48</v>
      </c>
      <c r="AD3" s="31" t="s">
        <v>50</v>
      </c>
      <c r="AE3" s="31" t="s">
        <v>51</v>
      </c>
      <c r="AF3" s="31" t="s">
        <v>52</v>
      </c>
      <c r="AG3" s="31" t="s">
        <v>53</v>
      </c>
      <c r="AH3" s="31" t="s">
        <v>54</v>
      </c>
      <c r="AI3" s="31" t="s">
        <v>55</v>
      </c>
      <c r="AJ3" s="51" t="s">
        <v>56</v>
      </c>
      <c r="AK3" s="35"/>
      <c r="AL3" s="35"/>
      <c r="AM3" s="35"/>
      <c r="AN3" s="44"/>
      <c r="AO3" s="44"/>
      <c r="AP3" s="35"/>
      <c r="AR3" s="2"/>
    </row>
    <row r="4" spans="1:44" ht="124.5" customHeight="1">
      <c r="A4" s="36"/>
      <c r="B4" s="36"/>
      <c r="C4" s="36"/>
      <c r="D4" s="32"/>
      <c r="E4" s="36"/>
      <c r="F4" s="36"/>
      <c r="G4" s="47"/>
      <c r="H4" s="32"/>
      <c r="I4" s="36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6"/>
      <c r="AL4" s="36"/>
      <c r="AM4" s="36"/>
      <c r="AN4" s="45"/>
      <c r="AO4" s="45"/>
      <c r="AP4" s="36"/>
    </row>
    <row r="5" spans="1:44" ht="51" customHeight="1">
      <c r="A5" s="3" t="s">
        <v>8</v>
      </c>
      <c r="B5" s="12" t="s">
        <v>12</v>
      </c>
      <c r="C5" s="17">
        <v>3</v>
      </c>
      <c r="D5" s="17">
        <v>3</v>
      </c>
      <c r="E5" s="17">
        <v>2</v>
      </c>
      <c r="F5" s="18">
        <v>1</v>
      </c>
      <c r="G5" s="18">
        <v>3</v>
      </c>
      <c r="H5" s="18">
        <v>3</v>
      </c>
      <c r="I5" s="18">
        <v>3</v>
      </c>
      <c r="J5" s="18">
        <v>0</v>
      </c>
      <c r="K5" s="18">
        <v>2</v>
      </c>
      <c r="L5" s="18"/>
      <c r="M5" s="18">
        <v>5</v>
      </c>
      <c r="N5" s="18">
        <v>5</v>
      </c>
      <c r="O5" s="18">
        <v>2</v>
      </c>
      <c r="P5" s="18">
        <v>0</v>
      </c>
      <c r="Q5" s="18">
        <v>0</v>
      </c>
      <c r="R5" s="18">
        <v>2</v>
      </c>
      <c r="S5" s="18">
        <v>0</v>
      </c>
      <c r="T5" s="18">
        <v>3</v>
      </c>
      <c r="U5" s="18">
        <v>2</v>
      </c>
      <c r="V5" s="18">
        <v>2</v>
      </c>
      <c r="W5" s="18">
        <v>4</v>
      </c>
      <c r="X5" s="18">
        <v>3</v>
      </c>
      <c r="Y5" s="18">
        <v>4</v>
      </c>
      <c r="Z5" s="18">
        <v>1</v>
      </c>
      <c r="AA5" s="18">
        <v>0</v>
      </c>
      <c r="AB5" s="18">
        <v>4</v>
      </c>
      <c r="AC5" s="18">
        <v>0</v>
      </c>
      <c r="AD5" s="23">
        <v>1.38</v>
      </c>
      <c r="AE5" s="18">
        <v>3</v>
      </c>
      <c r="AF5" s="18">
        <v>2</v>
      </c>
      <c r="AG5" s="18">
        <v>2</v>
      </c>
      <c r="AH5" s="18">
        <v>2</v>
      </c>
      <c r="AI5" s="18">
        <v>2</v>
      </c>
      <c r="AJ5" s="18">
        <v>2</v>
      </c>
      <c r="AK5" s="29">
        <f>SUM(C5:AJ5)</f>
        <v>71.38</v>
      </c>
      <c r="AL5" s="27">
        <v>96</v>
      </c>
      <c r="AM5" s="28">
        <f>SUM(AK5/AL5)*100</f>
        <v>74.354166666666671</v>
      </c>
      <c r="AN5" s="17">
        <v>1.1625000000000001</v>
      </c>
      <c r="AO5" s="29">
        <v>95.789473684210549</v>
      </c>
      <c r="AP5" s="30">
        <f>SUM(AM5*AN5)</f>
        <v>86.436718750000011</v>
      </c>
    </row>
    <row r="6" spans="1:44" ht="43.5" customHeight="1">
      <c r="A6" s="4" t="s">
        <v>9</v>
      </c>
      <c r="B6" s="12" t="s">
        <v>13</v>
      </c>
      <c r="C6" s="17">
        <v>3</v>
      </c>
      <c r="D6" s="17">
        <v>3</v>
      </c>
      <c r="E6" s="17">
        <v>4</v>
      </c>
      <c r="F6" s="18"/>
      <c r="G6" s="18">
        <v>3</v>
      </c>
      <c r="H6" s="18">
        <v>0</v>
      </c>
      <c r="I6" s="18">
        <v>3</v>
      </c>
      <c r="J6" s="18">
        <v>4</v>
      </c>
      <c r="K6" s="18">
        <v>2</v>
      </c>
      <c r="L6" s="18"/>
      <c r="M6" s="18">
        <v>5</v>
      </c>
      <c r="N6" s="18">
        <v>5</v>
      </c>
      <c r="O6" s="18">
        <v>2</v>
      </c>
      <c r="P6" s="18">
        <v>0</v>
      </c>
      <c r="Q6" s="18">
        <v>0</v>
      </c>
      <c r="R6" s="18">
        <v>2</v>
      </c>
      <c r="S6" s="18">
        <v>0</v>
      </c>
      <c r="T6" s="18">
        <v>3</v>
      </c>
      <c r="U6" s="18">
        <v>2</v>
      </c>
      <c r="V6" s="54"/>
      <c r="W6" s="54"/>
      <c r="X6" s="54"/>
      <c r="Y6" s="18">
        <v>4</v>
      </c>
      <c r="Z6" s="54"/>
      <c r="AA6" s="54"/>
      <c r="AB6" s="18">
        <v>4</v>
      </c>
      <c r="AC6" s="54"/>
      <c r="AD6" s="54"/>
      <c r="AE6" s="54"/>
      <c r="AF6" s="54"/>
      <c r="AG6" s="54"/>
      <c r="AH6" s="18"/>
      <c r="AI6" s="54"/>
      <c r="AJ6" s="18"/>
      <c r="AK6" s="21">
        <f>SUM(C6:AJ6)</f>
        <v>49</v>
      </c>
      <c r="AL6" s="22">
        <v>60</v>
      </c>
      <c r="AM6" s="23">
        <f t="shared" ref="AM6:AM9" si="0">SUM(AK6/AL6)*100</f>
        <v>81.666666666666671</v>
      </c>
      <c r="AN6" s="24">
        <v>1.0249999999999999</v>
      </c>
      <c r="AO6" s="25">
        <v>102.49999999999999</v>
      </c>
      <c r="AP6" s="30">
        <f t="shared" ref="AP6:AP9" si="1">SUM(AM6*AN6)</f>
        <v>83.708333333333329</v>
      </c>
    </row>
    <row r="7" spans="1:44" ht="63.75" customHeight="1">
      <c r="A7" s="3" t="s">
        <v>10</v>
      </c>
      <c r="B7" s="12" t="s">
        <v>16</v>
      </c>
      <c r="C7" s="17">
        <v>3</v>
      </c>
      <c r="D7" s="17">
        <v>3</v>
      </c>
      <c r="E7" s="17">
        <v>5</v>
      </c>
      <c r="F7" s="18">
        <v>3</v>
      </c>
      <c r="G7" s="18">
        <v>3</v>
      </c>
      <c r="H7" s="18">
        <v>3</v>
      </c>
      <c r="I7" s="18">
        <v>3</v>
      </c>
      <c r="J7" s="18">
        <v>4</v>
      </c>
      <c r="K7" s="18">
        <v>2</v>
      </c>
      <c r="L7" s="18">
        <v>2</v>
      </c>
      <c r="M7" s="18">
        <v>5</v>
      </c>
      <c r="N7" s="18">
        <v>5</v>
      </c>
      <c r="O7" s="18">
        <v>2</v>
      </c>
      <c r="P7" s="18">
        <v>0</v>
      </c>
      <c r="Q7" s="18">
        <v>0</v>
      </c>
      <c r="R7" s="18">
        <v>2</v>
      </c>
      <c r="S7" s="18">
        <v>0</v>
      </c>
      <c r="T7" s="18">
        <v>3</v>
      </c>
      <c r="U7" s="18">
        <v>2</v>
      </c>
      <c r="V7" s="18">
        <v>2</v>
      </c>
      <c r="W7" s="18">
        <v>4</v>
      </c>
      <c r="X7" s="18">
        <v>3</v>
      </c>
      <c r="Y7" s="18">
        <v>4</v>
      </c>
      <c r="Z7" s="18">
        <v>1</v>
      </c>
      <c r="AA7" s="18"/>
      <c r="AB7" s="18">
        <v>4</v>
      </c>
      <c r="AC7" s="18">
        <v>0</v>
      </c>
      <c r="AD7" s="18">
        <v>2</v>
      </c>
      <c r="AE7" s="18">
        <v>3</v>
      </c>
      <c r="AF7" s="19">
        <v>2</v>
      </c>
      <c r="AG7" s="18">
        <v>2</v>
      </c>
      <c r="AH7" s="18">
        <v>2</v>
      </c>
      <c r="AI7" s="18">
        <v>2</v>
      </c>
      <c r="AJ7" s="18">
        <v>2</v>
      </c>
      <c r="AK7" s="26">
        <f t="shared" ref="AK7:AK9" si="2">SUM(C7:AJ7)</f>
        <v>83</v>
      </c>
      <c r="AL7" s="27">
        <v>99</v>
      </c>
      <c r="AM7" s="28">
        <f t="shared" si="0"/>
        <v>83.838383838383834</v>
      </c>
      <c r="AN7" s="17">
        <v>1.175</v>
      </c>
      <c r="AO7" s="29">
        <v>108.74999999999999</v>
      </c>
      <c r="AP7" s="30">
        <f t="shared" si="1"/>
        <v>98.51010101010101</v>
      </c>
    </row>
    <row r="8" spans="1:44" ht="63" customHeight="1">
      <c r="A8" s="3" t="s">
        <v>11</v>
      </c>
      <c r="B8" s="12" t="s">
        <v>15</v>
      </c>
      <c r="C8" s="17">
        <v>3</v>
      </c>
      <c r="D8" s="17">
        <v>3</v>
      </c>
      <c r="E8" s="17">
        <v>4</v>
      </c>
      <c r="F8" s="18">
        <v>3</v>
      </c>
      <c r="G8" s="18">
        <v>3</v>
      </c>
      <c r="H8" s="18">
        <v>3</v>
      </c>
      <c r="I8" s="18">
        <v>3</v>
      </c>
      <c r="J8" s="18">
        <v>4</v>
      </c>
      <c r="K8" s="18">
        <v>2</v>
      </c>
      <c r="L8" s="18">
        <v>0</v>
      </c>
      <c r="M8" s="18">
        <v>5</v>
      </c>
      <c r="N8" s="18">
        <v>5</v>
      </c>
      <c r="O8" s="18">
        <v>2</v>
      </c>
      <c r="P8" s="20">
        <v>0</v>
      </c>
      <c r="Q8" s="18">
        <v>0</v>
      </c>
      <c r="R8" s="18">
        <v>2</v>
      </c>
      <c r="S8" s="18">
        <v>0</v>
      </c>
      <c r="T8" s="18">
        <v>3</v>
      </c>
      <c r="U8" s="18">
        <v>2</v>
      </c>
      <c r="V8" s="18">
        <v>2</v>
      </c>
      <c r="W8" s="18">
        <v>4</v>
      </c>
      <c r="X8" s="18">
        <v>3</v>
      </c>
      <c r="Y8" s="18">
        <v>4</v>
      </c>
      <c r="Z8" s="18">
        <v>2</v>
      </c>
      <c r="AA8" s="18">
        <v>0</v>
      </c>
      <c r="AB8" s="18">
        <v>4</v>
      </c>
      <c r="AC8" s="18">
        <v>3</v>
      </c>
      <c r="AD8" s="18">
        <v>0</v>
      </c>
      <c r="AE8" s="18"/>
      <c r="AF8" s="18">
        <v>2</v>
      </c>
      <c r="AG8" s="18">
        <v>2</v>
      </c>
      <c r="AH8" s="18">
        <v>2</v>
      </c>
      <c r="AI8" s="18">
        <v>2</v>
      </c>
      <c r="AJ8" s="18">
        <v>2</v>
      </c>
      <c r="AK8" s="26">
        <f t="shared" si="2"/>
        <v>79</v>
      </c>
      <c r="AL8" s="27">
        <v>98</v>
      </c>
      <c r="AM8" s="28">
        <f t="shared" si="0"/>
        <v>80.612244897959187</v>
      </c>
      <c r="AN8" s="17">
        <v>1.1499999999999999</v>
      </c>
      <c r="AO8" s="29">
        <v>107.5</v>
      </c>
      <c r="AP8" s="30">
        <f t="shared" si="1"/>
        <v>92.704081632653057</v>
      </c>
    </row>
    <row r="9" spans="1:44" ht="81" customHeight="1">
      <c r="A9" s="5">
        <v>130</v>
      </c>
      <c r="B9" s="12" t="s">
        <v>14</v>
      </c>
      <c r="C9" s="17">
        <v>3</v>
      </c>
      <c r="D9" s="17">
        <v>3</v>
      </c>
      <c r="E9" s="17">
        <v>4</v>
      </c>
      <c r="F9" s="18"/>
      <c r="G9" s="18">
        <v>3</v>
      </c>
      <c r="H9" s="18">
        <v>3</v>
      </c>
      <c r="I9" s="18">
        <v>3</v>
      </c>
      <c r="J9" s="18">
        <v>4</v>
      </c>
      <c r="K9" s="18">
        <v>2</v>
      </c>
      <c r="L9" s="18"/>
      <c r="M9" s="18">
        <v>5</v>
      </c>
      <c r="N9" s="18">
        <v>5</v>
      </c>
      <c r="O9" s="18">
        <v>2</v>
      </c>
      <c r="P9" s="18"/>
      <c r="Q9" s="18"/>
      <c r="R9" s="18">
        <v>2</v>
      </c>
      <c r="S9" s="18">
        <v>0</v>
      </c>
      <c r="T9" s="18">
        <v>3</v>
      </c>
      <c r="U9" s="18">
        <v>2</v>
      </c>
      <c r="V9" s="18"/>
      <c r="W9" s="18"/>
      <c r="X9" s="18"/>
      <c r="Y9" s="18">
        <v>4</v>
      </c>
      <c r="Z9" s="18"/>
      <c r="AA9" s="18"/>
      <c r="AB9" s="18">
        <v>4</v>
      </c>
      <c r="AC9" s="18"/>
      <c r="AD9" s="18">
        <v>2</v>
      </c>
      <c r="AE9" s="18"/>
      <c r="AF9" s="18"/>
      <c r="AG9" s="18"/>
      <c r="AH9" s="18"/>
      <c r="AI9" s="18"/>
      <c r="AJ9" s="18"/>
      <c r="AK9" s="21">
        <f t="shared" si="2"/>
        <v>54</v>
      </c>
      <c r="AL9" s="22">
        <v>59</v>
      </c>
      <c r="AM9" s="23">
        <f t="shared" si="0"/>
        <v>91.525423728813564</v>
      </c>
      <c r="AN9" s="24">
        <v>1.0874999999999999</v>
      </c>
      <c r="AO9" s="25">
        <v>120</v>
      </c>
      <c r="AP9" s="30">
        <f t="shared" si="1"/>
        <v>99.533898305084747</v>
      </c>
    </row>
    <row r="10" spans="1:44" ht="51" customHeight="1"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6"/>
      <c r="AL10" s="16"/>
      <c r="AO10" s="7"/>
    </row>
    <row r="11" spans="1:44" s="9" customFormat="1" ht="48" customHeight="1">
      <c r="A11" s="33"/>
      <c r="B11" s="33"/>
      <c r="C11" s="33"/>
      <c r="D11" s="13"/>
      <c r="E11" s="8"/>
      <c r="F11" s="8"/>
      <c r="G11" s="14"/>
      <c r="H11" s="14"/>
      <c r="I11" s="8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8"/>
      <c r="AL11" s="16"/>
      <c r="AM11" s="34"/>
      <c r="AN11" s="34"/>
      <c r="AO11" s="34"/>
      <c r="AP11" s="34"/>
    </row>
    <row r="12" spans="1:44" ht="37.5" customHeight="1">
      <c r="A12" s="10"/>
      <c r="B12" s="10"/>
      <c r="C12" s="10"/>
      <c r="D12" s="10"/>
    </row>
    <row r="13" spans="1:44" ht="28.15" customHeight="1">
      <c r="A13" s="11"/>
      <c r="B13" s="11"/>
    </row>
    <row r="14" spans="1:44" ht="30" customHeight="1">
      <c r="A14" s="11"/>
      <c r="B14" s="11"/>
    </row>
    <row r="15" spans="1:44" ht="60" customHeight="1"/>
    <row r="16" spans="1:44" ht="45" customHeight="1"/>
  </sheetData>
  <mergeCells count="51">
    <mergeCell ref="O2:T2"/>
    <mergeCell ref="O3:O4"/>
    <mergeCell ref="P3:P4"/>
    <mergeCell ref="Q3:Q4"/>
    <mergeCell ref="R3:R4"/>
    <mergeCell ref="S3:S4"/>
    <mergeCell ref="T3:T4"/>
    <mergeCell ref="AJ3:AJ4"/>
    <mergeCell ref="AD2:AJ2"/>
    <mergeCell ref="AD3:AD4"/>
    <mergeCell ref="AE3:AE4"/>
    <mergeCell ref="AF3:AF4"/>
    <mergeCell ref="U2:AC2"/>
    <mergeCell ref="U3:U4"/>
    <mergeCell ref="V3:V4"/>
    <mergeCell ref="W3:W4"/>
    <mergeCell ref="X3:X4"/>
    <mergeCell ref="Y3:Y4"/>
    <mergeCell ref="Z3:Z4"/>
    <mergeCell ref="E2:L2"/>
    <mergeCell ref="M2:N2"/>
    <mergeCell ref="M3:M4"/>
    <mergeCell ref="N3:N4"/>
    <mergeCell ref="A1:AP1"/>
    <mergeCell ref="A2:A4"/>
    <mergeCell ref="B2:B4"/>
    <mergeCell ref="AK2:AK4"/>
    <mergeCell ref="AL2:AL4"/>
    <mergeCell ref="AM2:AM4"/>
    <mergeCell ref="AN2:AN4"/>
    <mergeCell ref="AO2:AO4"/>
    <mergeCell ref="AP2:AP4"/>
    <mergeCell ref="C2:D2"/>
    <mergeCell ref="G3:G4"/>
    <mergeCell ref="H3:H4"/>
    <mergeCell ref="J3:J4"/>
    <mergeCell ref="A11:C11"/>
    <mergeCell ref="AM11:AP11"/>
    <mergeCell ref="C3:C4"/>
    <mergeCell ref="E3:E4"/>
    <mergeCell ref="F3:F4"/>
    <mergeCell ref="I3:I4"/>
    <mergeCell ref="D3:D4"/>
    <mergeCell ref="K3:K4"/>
    <mergeCell ref="L3:L4"/>
    <mergeCell ref="AA3:AA4"/>
    <mergeCell ref="AB3:AB4"/>
    <mergeCell ref="AC3:AC4"/>
    <mergeCell ref="AG3:AG4"/>
    <mergeCell ref="AH3:AH4"/>
    <mergeCell ref="AI3:AI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2025-02-13T09:54:16Z</cp:lastPrinted>
  <dcterms:created xsi:type="dcterms:W3CDTF">2022-05-23T13:15:48Z</dcterms:created>
  <dcterms:modified xsi:type="dcterms:W3CDTF">2025-05-26T05:44:42Z</dcterms:modified>
</cp:coreProperties>
</file>